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8750" windowHeight="9930" tabRatio="886" firstSheet="2" activeTab="9"/>
  </bookViews>
  <sheets>
    <sheet name="-------" sheetId="138" state="hidden" r:id="rId1"/>
    <sheet name="统计图标1" sheetId="190" r:id="rId2"/>
    <sheet name="统计图标2" sheetId="191" r:id="rId3"/>
    <sheet name="统计图表3" sheetId="192" r:id="rId4"/>
    <sheet name="全市指标" sheetId="143" r:id="rId5"/>
    <sheet name="GDP" sheetId="139" r:id="rId6"/>
    <sheet name="农业" sheetId="145" r:id="rId7"/>
    <sheet name="工业1" sheetId="125" r:id="rId8"/>
    <sheet name="工业2" sheetId="173" r:id="rId9"/>
    <sheet name="工业经济效益" sheetId="9" r:id="rId10"/>
    <sheet name="分行业工业总产值1" sheetId="162" r:id="rId11"/>
    <sheet name="分行业工业总产值2" sheetId="163" r:id="rId12"/>
    <sheet name="主要工业产品产量1" sheetId="160" r:id="rId13"/>
    <sheet name="主要工业产品产量2 " sheetId="161" r:id="rId14"/>
    <sheet name="主要工业产品产量3" sheetId="177" r:id="rId15"/>
    <sheet name="工业综合能源消费量" sheetId="174" r:id="rId16"/>
    <sheet name="交通 " sheetId="98" r:id="rId17"/>
    <sheet name="投资" sheetId="68" r:id="rId18"/>
    <sheet name="国内贸易" sheetId="11" r:id="rId19"/>
    <sheet name="财税" sheetId="23" r:id="rId20"/>
    <sheet name="金融" sheetId="146" r:id="rId21"/>
    <sheet name="进出口" sheetId="124" r:id="rId22"/>
    <sheet name="居民收支" sheetId="99" r:id="rId23"/>
    <sheet name="消价" sheetId="42" r:id="rId24"/>
    <sheet name="分县1" sheetId="100" r:id="rId25"/>
    <sheet name="分县2" sheetId="149" r:id="rId26"/>
    <sheet name="分县3" sheetId="181" r:id="rId27"/>
    <sheet name="分县4" sheetId="167" r:id="rId28"/>
    <sheet name="分县5" sheetId="182" r:id="rId29"/>
    <sheet name="分县6" sheetId="101" r:id="rId30"/>
    <sheet name="分县7" sheetId="183" r:id="rId31"/>
    <sheet name="分县8" sheetId="166" r:id="rId32"/>
    <sheet name="分县9" sheetId="165" r:id="rId33"/>
    <sheet name="分县10" sheetId="171" r:id="rId34"/>
    <sheet name="分县11" sheetId="184" r:id="rId35"/>
    <sheet name="分县12" sheetId="170" r:id="rId36"/>
    <sheet name="分县13" sheetId="193" r:id="rId37"/>
    <sheet name="分县14" sheetId="185" r:id="rId38"/>
    <sheet name="分县15" sheetId="172" r:id="rId39"/>
    <sheet name="分县16" sheetId="127" r:id="rId40"/>
    <sheet name="分县17" sheetId="147" r:id="rId41"/>
    <sheet name="分县18" sheetId="186" r:id="rId42"/>
  </sheets>
  <externalReferences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21114" localSheetId="1">#REF!</definedName>
    <definedName name="_21114" localSheetId="2">#REF!</definedName>
    <definedName name="_21114" localSheetId="3">#REF!</definedName>
    <definedName name="_21114">#REF!</definedName>
    <definedName name="_Fill" hidden="1">[1]eqpmad2!#REF!</definedName>
    <definedName name="_xlnm._FilterDatabase" localSheetId="1" hidden="1">#REF!</definedName>
    <definedName name="_xlnm._FilterDatabase" localSheetId="2" hidden="1">#REF!</definedName>
    <definedName name="_xlnm._FilterDatabase" localSheetId="3" hidden="1">#REF!</definedName>
    <definedName name="_xlnm._FilterDatabase" hidden="1">#REF!</definedName>
    <definedName name="_Order1" hidden="1">255</definedName>
    <definedName name="_Order2" hidden="1">255</definedName>
    <definedName name="A" localSheetId="1">#REF!</definedName>
    <definedName name="A" localSheetId="2">#REF!</definedName>
    <definedName name="A" localSheetId="3">#REF!</definedName>
    <definedName name="A">#REF!</definedName>
    <definedName name="aa" localSheetId="1">#REF!</definedName>
    <definedName name="aa" localSheetId="2">#REF!</definedName>
    <definedName name="aa" localSheetId="3">#REF!</definedName>
    <definedName name="aa">#REF!</definedName>
    <definedName name="as">#N/A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_xlnm.Database" localSheetId="1" hidden="1">#REF!</definedName>
    <definedName name="_xlnm.Database" localSheetId="2" hidden="1">#REF!</definedName>
    <definedName name="_xlnm.Database" localSheetId="3" hidden="1">#REF!</definedName>
    <definedName name="_xlnm.Database" hidden="1">#REF!</definedName>
    <definedName name="database2" localSheetId="1">#REF!</definedName>
    <definedName name="database2" localSheetId="2">#REF!</definedName>
    <definedName name="database2" localSheetId="3">#REF!</definedName>
    <definedName name="database2">#REF!</definedName>
    <definedName name="database3" localSheetId="1">#REF!</definedName>
    <definedName name="database3" localSheetId="2">#REF!</definedName>
    <definedName name="database3" localSheetId="3">#REF!</definedName>
    <definedName name="database3">#REF!</definedName>
    <definedName name="dss" localSheetId="1" hidden="1">#REF!</definedName>
    <definedName name="dss" localSheetId="2" hidden="1">#REF!</definedName>
    <definedName name="dss" localSheetId="3" hidden="1">#REF!</definedName>
    <definedName name="dss" hidden="1">#REF!</definedName>
    <definedName name="E206." localSheetId="1">#REF!</definedName>
    <definedName name="E206." localSheetId="2">#REF!</definedName>
    <definedName name="E206." localSheetId="3">#REF!</definedName>
    <definedName name="E206.">#REF!</definedName>
    <definedName name="eee" localSheetId="1">#REF!</definedName>
    <definedName name="eee" localSheetId="2">#REF!</definedName>
    <definedName name="eee" localSheetId="3">#REF!</definedName>
    <definedName name="eee">#REF!</definedName>
    <definedName name="fff" localSheetId="1">#REF!</definedName>
    <definedName name="fff" localSheetId="2">#REF!</definedName>
    <definedName name="fff" localSheetId="3">#REF!</definedName>
    <definedName name="fff">#REF!</definedName>
    <definedName name="gxxe2003">[2]P1012001!$A$6:$E$117</definedName>
    <definedName name="gxxe20032">[2]P1012001!$A$6:$E$117</definedName>
    <definedName name="hhhh" localSheetId="1">#REF!</definedName>
    <definedName name="hhhh" localSheetId="2">#REF!</definedName>
    <definedName name="hhhh" localSheetId="3">#REF!</definedName>
    <definedName name="hhhh">#REF!</definedName>
    <definedName name="HWSheet">1</definedName>
    <definedName name="kkkk" localSheetId="1">#REF!</definedName>
    <definedName name="kkkk" localSheetId="2">#REF!</definedName>
    <definedName name="kkkk" localSheetId="3">#REF!</definedName>
    <definedName name="kkkk">#REF!</definedName>
    <definedName name="Module.Prix_SMC" localSheetId="34">[0]!Module.Prix_SMC</definedName>
    <definedName name="Module.Prix_SMC" localSheetId="37">分县11!Module.Prix_SMC</definedName>
    <definedName name="Module.Prix_SMC" localSheetId="39">分县16!Module.Prix_SMC</definedName>
    <definedName name="Module.Prix_SMC" localSheetId="41">分县11!Module.Prix_SMC</definedName>
    <definedName name="Module.Prix_SMC" localSheetId="26">分县11!Module.Prix_SMC</definedName>
    <definedName name="Module.Prix_SMC" localSheetId="28">分县11!Module.Prix_SMC</definedName>
    <definedName name="Module.Prix_SMC" localSheetId="30">分县11!Module.Prix_SMC</definedName>
    <definedName name="Module.Prix_SMC" localSheetId="7">工业1!Module.Prix_SMC</definedName>
    <definedName name="Module.Prix_SMC" localSheetId="21">进出口!Module.Prix_SMC</definedName>
    <definedName name="Module.Prix_SMC" localSheetId="1">统计图标1!Module.Prix_SMC</definedName>
    <definedName name="Module.Prix_SMC" localSheetId="2">统计图标2!Module.Prix_SMC</definedName>
    <definedName name="Module.Prix_SMC" localSheetId="3">统计图表3!Module.Prix_SMC</definedName>
    <definedName name="Module.Prix_SMC">分县11!Module.Prix_SMC</definedName>
    <definedName name="panduan">OR([3]Sheet!$G1="日期有误",[3]Sheet!$G1="请检查身份证号码",[3]Sheet!$G1="识别码有误")</definedName>
    <definedName name="_xlnm.Print_Area" localSheetId="33">分县10!$A$1:$D$27</definedName>
    <definedName name="_xlnm.Print_Area" localSheetId="34">分县11!$A$1:$D$27</definedName>
    <definedName name="_xlnm.Print_Area" localSheetId="37">分县14!$A$1:$D$27</definedName>
    <definedName name="_xlnm.Print_Area" localSheetId="38">分县15!$A$1:$D$27</definedName>
    <definedName name="_xlnm.Print_Area" localSheetId="40">分县17!$A$1:$D$27</definedName>
    <definedName name="_xlnm.Print_Area" localSheetId="41">分县18!$A$1:$D$28</definedName>
    <definedName name="_xlnm.Print_Area" localSheetId="25">分县2!$A$1:$D$27</definedName>
    <definedName name="_xlnm.Print_Area" localSheetId="26">分县3!$A$1:$D$28</definedName>
    <definedName name="_xlnm.Print_Area" localSheetId="29">分县6!$A$1:$D$28</definedName>
    <definedName name="_xlnm.Print_Area" localSheetId="30">分县7!$A$1:$D$27</definedName>
    <definedName name="_xlnm.Print_Area" localSheetId="31">分县8!$A$1:$D$27</definedName>
    <definedName name="_xlnm.Print_Area" localSheetId="32">分县9!$A$1:$D$27</definedName>
    <definedName name="_xlnm.Print_Area" localSheetId="7">工业1!$A$1:$E$22</definedName>
    <definedName name="_xlnm.Print_Area" localSheetId="18">国内贸易!$A$1:$C$30</definedName>
    <definedName name="_xlnm.Print_Area" localSheetId="22">居民收支!$A$1:$AG$23</definedName>
    <definedName name="_xlnm.Print_Area" localSheetId="4">全市指标!$A$1:$E$25</definedName>
    <definedName name="_xlnm.Print_Area" localSheetId="1" hidden="1">#REF!</definedName>
    <definedName name="_xlnm.Print_Area" localSheetId="2" hidden="1">#REF!</definedName>
    <definedName name="_xlnm.Print_Area" localSheetId="3" hidden="1">#REF!</definedName>
    <definedName name="_xlnm.Print_Area" localSheetId="17">投资!$A$1:$D$24</definedName>
    <definedName name="_xlnm.Print_Area" localSheetId="23">消价!$A$1:$C$21</definedName>
    <definedName name="_xlnm.Print_Area" hidden="1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_xlnm.Print_Titles" hidden="1">#N/A</definedName>
    <definedName name="rrrr" localSheetId="1">#REF!</definedName>
    <definedName name="rrrr" localSheetId="2">#REF!</definedName>
    <definedName name="rrrr" localSheetId="3">#REF!</definedName>
    <definedName name="rrrr">#REF!</definedName>
    <definedName name="s" localSheetId="1">#REF!</definedName>
    <definedName name="s" localSheetId="2">#REF!</definedName>
    <definedName name="s" localSheetId="3">#REF!</definedName>
    <definedName name="s">#REF!</definedName>
    <definedName name="sfeggsafasfas" localSheetId="1">#REF!</definedName>
    <definedName name="sfeggsafasfas" localSheetId="2">#REF!</definedName>
    <definedName name="sfeggsafasfas" localSheetId="3">#REF!</definedName>
    <definedName name="sfeggsafasfas">#REF!</definedName>
    <definedName name="Sheet1" localSheetId="1">#REF!</definedName>
    <definedName name="Sheet1" localSheetId="2">#REF!</definedName>
    <definedName name="Sheet1" localSheetId="3">#REF!</definedName>
    <definedName name="Sheet1">#REF!</definedName>
    <definedName name="Sheet10" localSheetId="1">#REF!</definedName>
    <definedName name="Sheet10" localSheetId="2">#REF!</definedName>
    <definedName name="Sheet10" localSheetId="3">#REF!</definedName>
    <definedName name="Sheet10">#REF!</definedName>
    <definedName name="Sheet11" localSheetId="1">#REF!</definedName>
    <definedName name="Sheet11" localSheetId="2">#REF!</definedName>
    <definedName name="Sheet11" localSheetId="3">#REF!</definedName>
    <definedName name="Sheet11">#REF!</definedName>
    <definedName name="Sheet12" localSheetId="1">#REF!</definedName>
    <definedName name="Sheet12" localSheetId="2">#REF!</definedName>
    <definedName name="Sheet12" localSheetId="3">#REF!</definedName>
    <definedName name="Sheet12">#REF!</definedName>
    <definedName name="Sheet3" localSheetId="1">#REF!</definedName>
    <definedName name="Sheet3" localSheetId="2">#REF!</definedName>
    <definedName name="Sheet3" localSheetId="3">#REF!</definedName>
    <definedName name="Sheet3">#REF!</definedName>
    <definedName name="Sheet4" localSheetId="1">#REF!</definedName>
    <definedName name="Sheet4" localSheetId="2">#REF!</definedName>
    <definedName name="Sheet4" localSheetId="3">#REF!</definedName>
    <definedName name="Sheet4">#REF!</definedName>
    <definedName name="Sheet5" localSheetId="1">#REF!</definedName>
    <definedName name="Sheet5" localSheetId="2">#REF!</definedName>
    <definedName name="Sheet5" localSheetId="3">#REF!</definedName>
    <definedName name="Sheet5">#REF!</definedName>
    <definedName name="Sheet6" localSheetId="1">#REF!</definedName>
    <definedName name="Sheet6" localSheetId="2">#REF!</definedName>
    <definedName name="Sheet6" localSheetId="3">#REF!</definedName>
    <definedName name="Sheet6">#REF!</definedName>
    <definedName name="Sheet7" localSheetId="1">#REF!</definedName>
    <definedName name="Sheet7" localSheetId="2">#REF!</definedName>
    <definedName name="Sheet7" localSheetId="3">#REF!</definedName>
    <definedName name="Sheet7">#REF!</definedName>
    <definedName name="Sheet8" localSheetId="1">#REF!</definedName>
    <definedName name="Sheet8" localSheetId="2">#REF!</definedName>
    <definedName name="Sheet8" localSheetId="3">#REF!</definedName>
    <definedName name="Sheet8">#REF!</definedName>
    <definedName name="Sheet9" localSheetId="1">#REF!</definedName>
    <definedName name="Sheet9" localSheetId="2">#REF!</definedName>
    <definedName name="Sheet9" localSheetId="3">#REF!</definedName>
    <definedName name="Sheet9">#REF!</definedName>
    <definedName name="ss" localSheetId="1">#REF!</definedName>
    <definedName name="ss" localSheetId="2">#REF!</definedName>
    <definedName name="ss" localSheetId="3">#REF!</definedName>
    <definedName name="ss">#REF!</definedName>
    <definedName name="ttt" localSheetId="1">#REF!</definedName>
    <definedName name="ttt" localSheetId="2">#REF!</definedName>
    <definedName name="ttt" localSheetId="3">#REF!</definedName>
    <definedName name="ttt">#REF!</definedName>
    <definedName name="tttt" localSheetId="1">#REF!</definedName>
    <definedName name="tttt" localSheetId="2">#REF!</definedName>
    <definedName name="tttt" localSheetId="3">#REF!</definedName>
    <definedName name="tttt">#REF!</definedName>
    <definedName name="UFPrn20010712083924" localSheetId="1">#REF!</definedName>
    <definedName name="UFPrn20010712083924" localSheetId="2">#REF!</definedName>
    <definedName name="UFPrn20010712083924" localSheetId="3">#REF!</definedName>
    <definedName name="UFPrn20010712083924">#REF!</definedName>
    <definedName name="UFPrn20020224093130" localSheetId="1">#REF!</definedName>
    <definedName name="UFPrn20020224093130" localSheetId="2">#REF!</definedName>
    <definedName name="UFPrn20020224093130" localSheetId="3">#REF!</definedName>
    <definedName name="UFPrn20020224093130">#REF!</definedName>
    <definedName name="UFPrn20020224094757" localSheetId="1">#REF!</definedName>
    <definedName name="UFPrn20020224094757" localSheetId="2">#REF!</definedName>
    <definedName name="UFPrn20020224094757" localSheetId="3">#REF!</definedName>
    <definedName name="UFPrn20020224094757">#REF!</definedName>
    <definedName name="UFPrn20020224101302" localSheetId="1">#REF!</definedName>
    <definedName name="UFPrn20020224101302" localSheetId="2">#REF!</definedName>
    <definedName name="UFPrn20020224101302" localSheetId="3">#REF!</definedName>
    <definedName name="UFPrn20020224101302">#REF!</definedName>
    <definedName name="UFPrn20020224101600" localSheetId="1">#REF!</definedName>
    <definedName name="UFPrn20020224101600" localSheetId="2">#REF!</definedName>
    <definedName name="UFPrn20020224101600" localSheetId="3">#REF!</definedName>
    <definedName name="UFPrn20020224101600">#REF!</definedName>
    <definedName name="UFPrn20020228143318" localSheetId="1">#REF!</definedName>
    <definedName name="UFPrn20020228143318" localSheetId="2">#REF!</definedName>
    <definedName name="UFPrn20020228143318" localSheetId="3">#REF!</definedName>
    <definedName name="UFPrn20020228143318">#REF!</definedName>
    <definedName name="UFPrn20020303094007" localSheetId="1">#REF!</definedName>
    <definedName name="UFPrn20020303094007" localSheetId="2">#REF!</definedName>
    <definedName name="UFPrn20020303094007" localSheetId="3">#REF!</definedName>
    <definedName name="UFPrn20020303094007">#REF!</definedName>
    <definedName name="www" localSheetId="1">#REF!</definedName>
    <definedName name="www" localSheetId="2">#REF!</definedName>
    <definedName name="www" localSheetId="3">#REF!</definedName>
    <definedName name="www">#REF!</definedName>
    <definedName name="yyyy" localSheetId="1">#REF!</definedName>
    <definedName name="yyyy" localSheetId="2">#REF!</definedName>
    <definedName name="yyyy" localSheetId="3">#REF!</definedName>
    <definedName name="yyyy">#REF!</definedName>
    <definedName name="备___注" localSheetId="1">#REF!</definedName>
    <definedName name="备___注" localSheetId="2">#REF!</definedName>
    <definedName name="备___注" localSheetId="3">#REF!</definedName>
    <definedName name="备___注">#REF!</definedName>
    <definedName name="本级标准收入2004年">[4]本年收入合计!$E$4:$E$184</definedName>
    <definedName name="拨款汇总_合计" localSheetId="1">SUM([5]汇总!#REF!)</definedName>
    <definedName name="拨款汇总_合计" localSheetId="2">SUM([5]汇总!#REF!)</definedName>
    <definedName name="拨款汇总_合计" localSheetId="3">SUM([5]汇总!#REF!)</definedName>
    <definedName name="拨款汇总_合计">SUM([5]汇总!#REF!)</definedName>
    <definedName name="财力" localSheetId="1">#REF!</definedName>
    <definedName name="财力" localSheetId="2">#REF!</definedName>
    <definedName name="财力" localSheetId="3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存货合计" localSheetId="1">#REF!</definedName>
    <definedName name="存货合计" localSheetId="2">#REF!</definedName>
    <definedName name="存货合计" localSheetId="3">#REF!</definedName>
    <definedName name="存货合计">#REF!</definedName>
    <definedName name="存货明细" localSheetId="1">#REF!</definedName>
    <definedName name="存货明细" localSheetId="2">#REF!</definedName>
    <definedName name="存货明细" localSheetId="3">#REF!</definedName>
    <definedName name="存货明细">#REF!</definedName>
    <definedName name="大多数">'[8]13 铁路配件'!$A$15</definedName>
    <definedName name="大幅度" localSheetId="1">#REF!</definedName>
    <definedName name="大幅度" localSheetId="2">#REF!</definedName>
    <definedName name="大幅度" localSheetId="3">#REF!</definedName>
    <definedName name="大幅度">#REF!</definedName>
    <definedName name="地区名称" localSheetId="1">[9]封面!#REF!</definedName>
    <definedName name="地区名称" localSheetId="2">[9]封面!#REF!</definedName>
    <definedName name="地区名称" localSheetId="3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合___计" localSheetId="1">#REF!</definedName>
    <definedName name="合___计" localSheetId="2">#REF!</definedName>
    <definedName name="合___计" localSheetId="3">#REF!</definedName>
    <definedName name="合___计">#REF!</definedName>
    <definedName name="汇率" localSheetId="1">#REF!</definedName>
    <definedName name="汇率" localSheetId="2">#REF!</definedName>
    <definedName name="汇率" localSheetId="3">#REF!</definedName>
    <definedName name="汇率">#REF!</definedName>
    <definedName name="科目编码" localSheetId="1">[15]编码!$A$2:$A$145</definedName>
    <definedName name="科目编码" localSheetId="2">[15]编码!$A$2:$A$145</definedName>
    <definedName name="科目编码" localSheetId="3">[15]编码!$A$2:$A$145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>'[18]C01-1'!#REF!</definedName>
    <definedName name="人员标准支出">[19]人员支出!$E$4:$E$184</definedName>
    <definedName name="生产列1" localSheetId="1">#REF!</definedName>
    <definedName name="生产列1" localSheetId="2">#REF!</definedName>
    <definedName name="生产列1" localSheetId="3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>#REF!</definedName>
    <definedName name="生产期123" localSheetId="1">#REF!</definedName>
    <definedName name="生产期123" localSheetId="2">#REF!</definedName>
    <definedName name="生产期123" localSheetId="3">#REF!</definedName>
    <definedName name="生产期123">#REF!</definedName>
    <definedName name="生产期15" localSheetId="1">#REF!</definedName>
    <definedName name="生产期15" localSheetId="2">#REF!</definedName>
    <definedName name="生产期15" localSheetId="3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>#REF!</definedName>
    <definedName name="事业发展支出">[20]事业发展!$E$4:$E$184</definedName>
    <definedName name="是" localSheetId="1">#REF!</definedName>
    <definedName name="是" localSheetId="2">#REF!</definedName>
    <definedName name="是" localSheetId="3">#REF!</definedName>
    <definedName name="是">#REF!</definedName>
    <definedName name="手机">OR([3]Sheet!$AL1="未填手机号码",[3]Sheet!$AL1="请检查手机号码")</definedName>
    <definedName name="索引号" localSheetId="1">#REF!</definedName>
    <definedName name="索引号" localSheetId="2">#REF!</definedName>
    <definedName name="索引号" localSheetId="3">#REF!</definedName>
    <definedName name="索引号">#REF!</definedName>
    <definedName name="未审合计" localSheetId="1">#REF!</definedName>
    <definedName name="未审合计" localSheetId="2">#REF!</definedName>
    <definedName name="未审合计" localSheetId="3">#REF!</definedName>
    <definedName name="未审合计">#REF!</definedName>
    <definedName name="未审数" localSheetId="1">#REF!</definedName>
    <definedName name="未审数" localSheetId="2">#REF!</definedName>
    <definedName name="未审数" localSheetId="3">#REF!</definedName>
    <definedName name="未审数">#REF!</definedName>
    <definedName name="位次d">[21]四月份月报!#REF!</definedName>
    <definedName name="乡镇个数">[22]行政区划!$D$6:$D$184</definedName>
    <definedName name="性别">[3]Sheet!$D1="性别填写有误"</definedName>
    <definedName name="学历" localSheetId="1">[23]基础编码!$S$2:$S$9</definedName>
    <definedName name="学历" localSheetId="2">[23]基础编码!$S$2:$S$9</definedName>
    <definedName name="学历" localSheetId="3">[23]基础编码!$S$2:$S$9</definedName>
    <definedName name="学历">[23]基础编码!$S$2:$S$9</definedName>
    <definedName name="一般预算收入2002年">'[24]2002年一般预算收入'!$AC$4:$AC$184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[25]P1012001!$A$6:$E$117</definedName>
    <definedName name="中国" localSheetId="1">#REF!</definedName>
    <definedName name="中国" localSheetId="2">#REF!</definedName>
    <definedName name="中国" localSheetId="3">#REF!</definedName>
    <definedName name="中国">#REF!</definedName>
    <definedName name="中小学生人数2003年">[26]中小学生!$E$4:$E$184</definedName>
    <definedName name="总人口2003年">[27]总人口!$E$4:$E$184</definedName>
    <definedName name="전" localSheetId="1">#REF!</definedName>
    <definedName name="전" localSheetId="2">#REF!</definedName>
    <definedName name="전" localSheetId="3">#REF!</definedName>
    <definedName name="전">#REF!</definedName>
    <definedName name="주택사업본부" localSheetId="1">#REF!</definedName>
    <definedName name="주택사업본부" localSheetId="2">#REF!</definedName>
    <definedName name="주택사업본부" localSheetId="3">#REF!</definedName>
    <definedName name="주택사업본부">#REF!</definedName>
    <definedName name="철구사업본부" localSheetId="1">#REF!</definedName>
    <definedName name="철구사업본부" localSheetId="2">#REF!</definedName>
    <definedName name="철구사업본부" localSheetId="3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D3" i="143"/>
  <c r="E3"/>
  <c r="D4"/>
  <c r="E4"/>
  <c r="D5"/>
  <c r="E5"/>
  <c r="D6"/>
  <c r="E6"/>
  <c r="D7"/>
  <c r="E7"/>
  <c r="D8"/>
  <c r="E8"/>
  <c r="D9"/>
  <c r="E9"/>
  <c r="D10"/>
  <c r="E10"/>
  <c r="D14"/>
  <c r="E14"/>
  <c r="D15"/>
  <c r="E15"/>
  <c r="D16"/>
  <c r="E16"/>
  <c r="D17"/>
  <c r="E17"/>
  <c r="D18"/>
  <c r="E18"/>
  <c r="D19"/>
  <c r="E19"/>
  <c r="D20"/>
  <c r="E20"/>
  <c r="D21"/>
  <c r="E21" s="1"/>
  <c r="E22"/>
  <c r="F10" i="145"/>
  <c r="D6" i="127"/>
  <c r="D7"/>
  <c r="D8"/>
  <c r="D9"/>
  <c r="D10"/>
  <c r="D11"/>
  <c r="D12"/>
  <c r="D13"/>
  <c r="D15"/>
  <c r="D16"/>
  <c r="D6" i="147"/>
  <c r="D7"/>
  <c r="D8"/>
  <c r="D9"/>
  <c r="D10"/>
  <c r="D11"/>
  <c r="D12"/>
  <c r="D13"/>
  <c r="D14"/>
  <c r="D15"/>
  <c r="D18"/>
  <c r="D19"/>
  <c r="D20"/>
  <c r="D21"/>
  <c r="D22"/>
  <c r="D23"/>
  <c r="D24"/>
  <c r="D25"/>
  <c r="D26"/>
  <c r="D27"/>
</calcChain>
</file>

<file path=xl/sharedStrings.xml><?xml version="1.0" encoding="utf-8"?>
<sst xmlns="http://schemas.openxmlformats.org/spreadsheetml/2006/main" count="1358" uniqueCount="543">
  <si>
    <t>统计图表（一）</t>
  </si>
  <si>
    <t>7月</t>
  </si>
  <si>
    <t>统计图表（二）</t>
  </si>
  <si>
    <t>统计图表（三）</t>
  </si>
  <si>
    <t>2018年1-7月主要经济指标完成情况</t>
  </si>
  <si>
    <t>序号</t>
  </si>
  <si>
    <t>指   标</t>
  </si>
  <si>
    <t>单位</t>
  </si>
  <si>
    <t>绝对值</t>
  </si>
  <si>
    <t>增速%</t>
  </si>
  <si>
    <t>生产总值(GDP)(1-6月)</t>
  </si>
  <si>
    <t>亿元</t>
  </si>
  <si>
    <t>规模以上工业总产值</t>
  </si>
  <si>
    <t>规模以上工业增加值</t>
  </si>
  <si>
    <t>固定资产投资</t>
  </si>
  <si>
    <t xml:space="preserve">    房地产开发投资</t>
  </si>
  <si>
    <t>社会消费品零售总额</t>
  </si>
  <si>
    <t>地方一般公共预算收入</t>
  </si>
  <si>
    <t>地方一般公共预算支出</t>
  </si>
  <si>
    <t>税收收入</t>
  </si>
  <si>
    <t xml:space="preserve">    原国税收入</t>
  </si>
  <si>
    <t xml:space="preserve">    原地税收入</t>
  </si>
  <si>
    <t>进出口总额（上月数）</t>
  </si>
  <si>
    <t xml:space="preserve">    出口总额</t>
  </si>
  <si>
    <t xml:space="preserve">    进口总额</t>
  </si>
  <si>
    <t>实际使用外资（上月数）</t>
  </si>
  <si>
    <t>万美元</t>
  </si>
  <si>
    <t>金融机构本外币存款余额</t>
  </si>
  <si>
    <t xml:space="preserve">    #住户存款余额</t>
  </si>
  <si>
    <t>金融机构本外币贷款余额</t>
  </si>
  <si>
    <t>居民消费价格指数</t>
  </si>
  <si>
    <t>%</t>
  </si>
  <si>
    <t>工业生产者出厂价格指数</t>
  </si>
  <si>
    <t>全社会用电量</t>
  </si>
  <si>
    <t>亿千瓦时</t>
  </si>
  <si>
    <t xml:space="preserve">    工业用电量</t>
  </si>
  <si>
    <t>注：生产总值按季度统计，国税、地税收入按自然口径计算。</t>
  </si>
  <si>
    <t>全市生产总值（GDP）</t>
  </si>
  <si>
    <t>单位：亿元</t>
  </si>
  <si>
    <r>
      <t xml:space="preserve">指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标</t>
    </r>
  </si>
  <si>
    <t>上半年</t>
  </si>
  <si>
    <t>增长%</t>
  </si>
  <si>
    <t>生产总值</t>
  </si>
  <si>
    <t xml:space="preserve">        建筑业</t>
  </si>
  <si>
    <t xml:space="preserve">    第三产业</t>
  </si>
  <si>
    <t xml:space="preserve">        交运仓储邮电通信业</t>
  </si>
  <si>
    <t xml:space="preserve">        批发和零售业</t>
  </si>
  <si>
    <t xml:space="preserve">        住宿和餐饮业</t>
  </si>
  <si>
    <t xml:space="preserve">        金融业</t>
  </si>
  <si>
    <t xml:space="preserve">        房地产业</t>
  </si>
  <si>
    <t xml:space="preserve">        营利性服务业</t>
  </si>
  <si>
    <t xml:space="preserve">        非营利性服务业</t>
  </si>
  <si>
    <t xml:space="preserve">        农业</t>
  </si>
  <si>
    <t xml:space="preserve"> </t>
  </si>
  <si>
    <t>15.7:36.7:47.6</t>
  </si>
  <si>
    <t>注：生产总值按季度核算。</t>
  </si>
  <si>
    <t>农业生产情况</t>
  </si>
  <si>
    <t>审核</t>
  </si>
  <si>
    <t>指  标</t>
  </si>
  <si>
    <t>1-6月</t>
  </si>
  <si>
    <t>一、农林牧渔业总产值</t>
  </si>
  <si>
    <r>
      <t xml:space="preserve"> </t>
    </r>
    <r>
      <rPr>
        <sz val="12"/>
        <rFont val="宋体"/>
        <family val="3"/>
        <charset val="134"/>
      </rPr>
      <t xml:space="preserve">       </t>
    </r>
    <r>
      <rPr>
        <sz val="12"/>
        <rFont val="宋体"/>
        <family val="3"/>
        <charset val="134"/>
      </rPr>
      <t>农  业</t>
    </r>
  </si>
  <si>
    <r>
      <t xml:space="preserve"> 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林  业</t>
    </r>
  </si>
  <si>
    <t xml:space="preserve">        畜牧业</t>
  </si>
  <si>
    <r>
      <t xml:space="preserve"> 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渔  业</t>
    </r>
  </si>
  <si>
    <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农林牧渔服务业</t>
    </r>
  </si>
  <si>
    <t>二、农林牧渔业增加值</t>
  </si>
  <si>
    <r>
      <t xml:space="preserve">   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农  业</t>
    </r>
  </si>
  <si>
    <t xml:space="preserve">        林  业</t>
  </si>
  <si>
    <t xml:space="preserve">        渔  业</t>
  </si>
  <si>
    <r>
      <t xml:space="preserve">  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农林牧渔服务业</t>
    </r>
  </si>
  <si>
    <t>三、主要农产品产量</t>
  </si>
  <si>
    <t xml:space="preserve">        粮  食 </t>
  </si>
  <si>
    <t>万吨</t>
  </si>
  <si>
    <t>-</t>
  </si>
  <si>
    <r>
      <t xml:space="preserve">      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 xml:space="preserve"> #稻  谷</t>
    </r>
  </si>
  <si>
    <r>
      <t xml:space="preserve"> 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蔬  菜 </t>
    </r>
  </si>
  <si>
    <t xml:space="preserve">        水  果 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</si>
  <si>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</si>
  <si>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</si>
  <si>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</si>
  <si>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</si>
  <si>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</si>
  <si>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注：农业总产值和增加值按季度核算，增长速度按可比价格计算。</t>
  </si>
  <si>
    <t>规模以上工业生产情况（一）</t>
  </si>
  <si>
    <t>单位：万元</t>
  </si>
  <si>
    <t>增速（%）</t>
  </si>
  <si>
    <t>1-7月</t>
  </si>
  <si>
    <t>一、工业总产值</t>
  </si>
  <si>
    <t xml:space="preserve">  # 轻工业</t>
  </si>
  <si>
    <t xml:space="preserve">    重工业</t>
  </si>
  <si>
    <t xml:space="preserve">  # 国有企业</t>
  </si>
  <si>
    <t xml:space="preserve">    集体企业</t>
  </si>
  <si>
    <t xml:space="preserve">    股份合作制企业</t>
  </si>
  <si>
    <t xml:space="preserve">    股份制企业</t>
  </si>
  <si>
    <t xml:space="preserve">    外商及港澳台企业</t>
  </si>
  <si>
    <t xml:space="preserve">    其他经济类型企业</t>
  </si>
  <si>
    <t xml:space="preserve">  # 国有及国有控股企业</t>
  </si>
  <si>
    <t xml:space="preserve">    民营企业</t>
  </si>
  <si>
    <t xml:space="preserve">  # 大型企业</t>
  </si>
  <si>
    <t xml:space="preserve">    中型企业</t>
  </si>
  <si>
    <t xml:space="preserve">    小型企业</t>
  </si>
  <si>
    <t xml:space="preserve">    微型企业</t>
  </si>
  <si>
    <t>二、出口交货值</t>
  </si>
  <si>
    <t>现价销售产值         （万元）</t>
  </si>
  <si>
    <t>产品销售率（%）</t>
  </si>
  <si>
    <t>产品销售率增速（%）</t>
  </si>
  <si>
    <t>三、销售产值及产销率</t>
  </si>
  <si>
    <t>注：2011年起，规模以上工业统计范围为主营业务收入2000万元及以上的工业法人企业。</t>
  </si>
  <si>
    <t>规模以上工业生产情况（二）</t>
  </si>
  <si>
    <t>一、工业增加值</t>
  </si>
  <si>
    <t>规模以上工业企业经济效益</t>
  </si>
  <si>
    <t>计量单位</t>
  </si>
  <si>
    <t>企业单位数</t>
  </si>
  <si>
    <t>个</t>
  </si>
  <si>
    <t xml:space="preserve">    #亏损企业</t>
  </si>
  <si>
    <t>亏损企业亏损额</t>
  </si>
  <si>
    <t>万元</t>
  </si>
  <si>
    <t>主营业务收入</t>
  </si>
  <si>
    <t>实现利税总额</t>
  </si>
  <si>
    <t xml:space="preserve">    #利润总额</t>
  </si>
  <si>
    <t>资产合计</t>
  </si>
  <si>
    <t>负债合计</t>
  </si>
  <si>
    <t>产成品存货</t>
  </si>
  <si>
    <t>利息支出</t>
  </si>
  <si>
    <t>全部从业人员平均人数</t>
  </si>
  <si>
    <t>万人</t>
  </si>
  <si>
    <t>经济效益综合指数</t>
  </si>
  <si>
    <t>资产贡献率</t>
  </si>
  <si>
    <t>资产增值率</t>
  </si>
  <si>
    <t>资产负债率</t>
  </si>
  <si>
    <t>流动资产周转率</t>
  </si>
  <si>
    <t>次</t>
  </si>
  <si>
    <t>成本利润率</t>
  </si>
  <si>
    <t>劳动生产率</t>
  </si>
  <si>
    <t>元/人</t>
  </si>
  <si>
    <t>产品销售率</t>
  </si>
  <si>
    <t>分行业规模以上工业企业总产值(一）</t>
  </si>
  <si>
    <t>全市总计</t>
  </si>
  <si>
    <t xml:space="preserve">黑色金属矿采矿业   </t>
  </si>
  <si>
    <t>有色金属矿采选业</t>
  </si>
  <si>
    <t xml:space="preserve">非金属矿采选业     </t>
  </si>
  <si>
    <t xml:space="preserve">开采辅助活动     </t>
  </si>
  <si>
    <t>其他采矿业</t>
  </si>
  <si>
    <t xml:space="preserve">农副食品加工业     </t>
  </si>
  <si>
    <t xml:space="preserve">食品制造业         </t>
  </si>
  <si>
    <t xml:space="preserve">酒.饮料和精制茶制造业 </t>
  </si>
  <si>
    <t xml:space="preserve">烟草制品业         </t>
  </si>
  <si>
    <t xml:space="preserve">纺织业             </t>
  </si>
  <si>
    <t>纺织服装、服饰业</t>
  </si>
  <si>
    <t xml:space="preserve">皮革毛皮羽毛制品业 </t>
  </si>
  <si>
    <t xml:space="preserve">木材.竹.藤.棕.草制品业 </t>
  </si>
  <si>
    <t xml:space="preserve">家具制造业         </t>
  </si>
  <si>
    <t xml:space="preserve">造纸及纸制品业     </t>
  </si>
  <si>
    <t xml:space="preserve">印刷、记录媒介复制 </t>
  </si>
  <si>
    <t>分行业规模以上工业企业总产值(二）</t>
  </si>
  <si>
    <t>文教体育娱乐用品制造业</t>
  </si>
  <si>
    <t>石油加工.炼焦业</t>
  </si>
  <si>
    <t>化学原料及化学制造业</t>
  </si>
  <si>
    <t>医药制造业</t>
  </si>
  <si>
    <t>橡胶和塑料制品业</t>
  </si>
  <si>
    <t>非金属矿制品业</t>
  </si>
  <si>
    <t>黑色金属冶炼压延加工业</t>
  </si>
  <si>
    <t>有色金属冶炼压延加工业</t>
  </si>
  <si>
    <t>金属制品业</t>
  </si>
  <si>
    <t>通用机械制造业</t>
  </si>
  <si>
    <t>专用设备制造业</t>
  </si>
  <si>
    <t>汽车制造业</t>
  </si>
  <si>
    <t>铁路船舶和其他运输设备制造</t>
  </si>
  <si>
    <t>电气机械及器材制造业</t>
  </si>
  <si>
    <t>通信设备.计算机制造业</t>
  </si>
  <si>
    <t>其他制造业</t>
  </si>
  <si>
    <t>废弃资源废旧材料回收业</t>
  </si>
  <si>
    <t>金属制品.机械和设备修理业</t>
  </si>
  <si>
    <t>电力.热力生产和供应业</t>
  </si>
  <si>
    <t>燃气生产和供应业</t>
  </si>
  <si>
    <t>自来水的生产和供应业</t>
  </si>
  <si>
    <t>规模以上工业企业主要产品产量(一）</t>
  </si>
  <si>
    <t>吨</t>
  </si>
  <si>
    <t xml:space="preserve">原  盐        </t>
  </si>
  <si>
    <t xml:space="preserve">饲  料    </t>
  </si>
  <si>
    <t xml:space="preserve">食用植物油    </t>
  </si>
  <si>
    <t xml:space="preserve">小麦粉        </t>
  </si>
  <si>
    <t xml:space="preserve">鲜冷藏冻肉    </t>
  </si>
  <si>
    <t xml:space="preserve">成品糖        </t>
  </si>
  <si>
    <t xml:space="preserve">罐头  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</si>
  <si>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</si>
  <si>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</si>
  <si>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</si>
  <si>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</si>
  <si>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</si>
  <si>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乳制品</t>
  </si>
  <si>
    <t>饮料</t>
  </si>
  <si>
    <t xml:space="preserve">冷冻水产品    </t>
  </si>
  <si>
    <t xml:space="preserve">卷  烟        </t>
  </si>
  <si>
    <t>万支</t>
  </si>
  <si>
    <t xml:space="preserve">纱            </t>
  </si>
  <si>
    <t>布</t>
  </si>
  <si>
    <t>万米</t>
  </si>
  <si>
    <t>服装</t>
  </si>
  <si>
    <t>万件</t>
  </si>
  <si>
    <t>规模以上工业企业主要产品产量(二）</t>
  </si>
  <si>
    <t>纸浆</t>
  </si>
  <si>
    <t xml:space="preserve">人造板        </t>
  </si>
  <si>
    <t xml:space="preserve">立方米 </t>
  </si>
  <si>
    <t xml:space="preserve">家具          </t>
  </si>
  <si>
    <t>件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</si>
  <si>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</si>
  <si>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</si>
  <si>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</si>
  <si>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</si>
  <si>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</si>
  <si>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</si>
  <si>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石脑油</t>
  </si>
  <si>
    <t>石油沥青</t>
  </si>
  <si>
    <t>液化石油气</t>
  </si>
  <si>
    <t xml:space="preserve">硫酸(折100%)  </t>
  </si>
  <si>
    <t>纯苯</t>
  </si>
  <si>
    <t xml:space="preserve">农用化学肥料  </t>
  </si>
  <si>
    <t>磷酸二铵（实物量）</t>
  </si>
  <si>
    <t xml:space="preserve">初级形态的塑料          </t>
  </si>
  <si>
    <t>化学药品原药</t>
  </si>
  <si>
    <t>涂料</t>
  </si>
  <si>
    <t>中成药</t>
  </si>
  <si>
    <t>规模以上工业企业主要产品产量(三）</t>
  </si>
  <si>
    <t xml:space="preserve">塑料制品     </t>
  </si>
  <si>
    <t>塑料薄膜</t>
  </si>
  <si>
    <t xml:space="preserve">橡胶轮胎外胎     </t>
  </si>
  <si>
    <t>条</t>
  </si>
  <si>
    <t xml:space="preserve">水泥         </t>
  </si>
  <si>
    <t xml:space="preserve">商品混凝土   </t>
  </si>
  <si>
    <t>立方米</t>
  </si>
  <si>
    <t xml:space="preserve">砖(折标准砖) </t>
  </si>
  <si>
    <t>万块</t>
  </si>
  <si>
    <t xml:space="preserve">玻璃包装容器 </t>
  </si>
  <si>
    <t>瓷砖</t>
  </si>
  <si>
    <t xml:space="preserve">平方米 </t>
  </si>
  <si>
    <t>生铁</t>
  </si>
  <si>
    <t>粗钢</t>
  </si>
  <si>
    <t>钢材</t>
  </si>
  <si>
    <t>不锈钢日用制品</t>
  </si>
  <si>
    <t xml:space="preserve">铝  材       </t>
  </si>
  <si>
    <t>金属紧固件</t>
  </si>
  <si>
    <t>农产品初加工机械</t>
  </si>
  <si>
    <t>台</t>
  </si>
  <si>
    <t xml:space="preserve">变压器       </t>
  </si>
  <si>
    <t>千伏安</t>
  </si>
  <si>
    <t xml:space="preserve">电饭锅       </t>
  </si>
  <si>
    <t>万个</t>
  </si>
  <si>
    <t xml:space="preserve">灯具照明装置 </t>
  </si>
  <si>
    <t>台（套）</t>
  </si>
  <si>
    <t xml:space="preserve">发电量       </t>
  </si>
  <si>
    <t>万千瓦时</t>
  </si>
  <si>
    <t xml:space="preserve">供电量       </t>
  </si>
  <si>
    <t>工业综合能源消费量</t>
  </si>
  <si>
    <t>单位：万吨标准煤</t>
  </si>
  <si>
    <t>规模以上工业企业</t>
  </si>
  <si>
    <t xml:space="preserve">    采矿业</t>
  </si>
  <si>
    <t xml:space="preserve">    制造业</t>
  </si>
  <si>
    <t xml:space="preserve">    电力、热力、燃气及水生产和供应业</t>
  </si>
  <si>
    <t xml:space="preserve"> 高耗能行业</t>
  </si>
  <si>
    <t xml:space="preserve">  25.石油、煤炭及其他燃料加工业 </t>
  </si>
  <si>
    <t xml:space="preserve">  26.化学原料和化学制品制造业</t>
  </si>
  <si>
    <t xml:space="preserve">  30.非金属矿物制品业</t>
  </si>
  <si>
    <t xml:space="preserve">  31.黑色金属冶炼和压延加工业</t>
  </si>
  <si>
    <t xml:space="preserve">  32.有色金属冶炼和压延加工业 </t>
  </si>
  <si>
    <t xml:space="preserve">  44.电力、热力生产和供应业</t>
  </si>
  <si>
    <t>注：工业综合能源消费量(按当量值计算)为企业在工业生产活动中实际消费的各种能源的总和净值。</t>
  </si>
  <si>
    <t>交通运输完成情况</t>
  </si>
  <si>
    <t xml:space="preserve"> 计量单位</t>
  </si>
  <si>
    <r>
      <t>增长</t>
    </r>
    <r>
      <rPr>
        <sz val="12"/>
        <rFont val="Times New Roman"/>
        <family val="1"/>
      </rPr>
      <t>%</t>
    </r>
  </si>
  <si>
    <t>一、港口货物吞吐量</t>
  </si>
  <si>
    <t>全市港口货物吞吐量</t>
  </si>
  <si>
    <t xml:space="preserve">   # 湛江港集团有限公司</t>
  </si>
  <si>
    <t>全市港口集装箱吞吐量</t>
  </si>
  <si>
    <t>万TEU</t>
  </si>
  <si>
    <t>二、交通运输</t>
  </si>
  <si>
    <t>（一）公 路</t>
  </si>
  <si>
    <t xml:space="preserve">        货运量</t>
  </si>
  <si>
    <t xml:space="preserve">        货物周转量</t>
  </si>
  <si>
    <t>万吨公里</t>
  </si>
  <si>
    <t xml:space="preserve">        客运量</t>
  </si>
  <si>
    <t xml:space="preserve">        旅客周转量</t>
  </si>
  <si>
    <t>万人公里</t>
  </si>
  <si>
    <t>（二）水 路</t>
  </si>
  <si>
    <t>固定资产投资完成情况</t>
  </si>
  <si>
    <t>一、固定资产投资</t>
  </si>
  <si>
    <t xml:space="preserve">       基础设施 </t>
  </si>
  <si>
    <t xml:space="preserve">          #城市建设</t>
  </si>
  <si>
    <t xml:space="preserve">           交通运输基础设施投资</t>
  </si>
  <si>
    <t xml:space="preserve">       房地产开发</t>
  </si>
  <si>
    <t xml:space="preserve">       工业</t>
  </si>
  <si>
    <t xml:space="preserve">          #技术改造</t>
  </si>
  <si>
    <t xml:space="preserve">    按注册类型分：国有经济投资</t>
  </si>
  <si>
    <t xml:space="preserve">                  民间投资</t>
  </si>
  <si>
    <t xml:space="preserve">                  港澳台及外商投资</t>
  </si>
  <si>
    <t xml:space="preserve">    按产业分：第一产业</t>
  </si>
  <si>
    <t xml:space="preserve">              第二产业</t>
  </si>
  <si>
    <t xml:space="preserve">              第三产业</t>
  </si>
  <si>
    <t>二、施工项目个数</t>
  </si>
  <si>
    <t xml:space="preserve">      #亿元以上项目</t>
  </si>
  <si>
    <t xml:space="preserve">      #工业新增项目</t>
  </si>
  <si>
    <t>三、本年施工房屋面积</t>
  </si>
  <si>
    <t>万平方米</t>
  </si>
  <si>
    <t xml:space="preserve">       #住宅</t>
  </si>
  <si>
    <t>四、竣工面积</t>
  </si>
  <si>
    <t>五、商品房销售面积</t>
  </si>
  <si>
    <t>六、商品房销售额</t>
  </si>
  <si>
    <t>一、社会消费品零售总额</t>
  </si>
  <si>
    <t>（一）按销售单位所在地分</t>
  </si>
  <si>
    <t xml:space="preserve">       1.城镇</t>
  </si>
  <si>
    <t xml:space="preserve">       2.乡村</t>
  </si>
  <si>
    <t>（二）按行业分</t>
  </si>
  <si>
    <t xml:space="preserve">       1.批发零售贸易业</t>
  </si>
  <si>
    <t xml:space="preserve">       2.住宿和餐饮业</t>
  </si>
  <si>
    <t>（三）限额以上批发和零售业消费品零售额</t>
  </si>
  <si>
    <t xml:space="preserve">      粮油、食品、饮料、烟酒类</t>
  </si>
  <si>
    <t xml:space="preserve">      金银珠宝类</t>
  </si>
  <si>
    <t xml:space="preserve">      石油及制品类</t>
  </si>
  <si>
    <t xml:space="preserve">      建筑及装潢材料类</t>
  </si>
  <si>
    <t xml:space="preserve">      机电产品及设备类</t>
  </si>
  <si>
    <t xml:space="preserve">      汽车类</t>
  </si>
  <si>
    <t xml:space="preserve">      其他类</t>
  </si>
  <si>
    <t>财政收支情况</t>
  </si>
  <si>
    <t>单位:万元</t>
  </si>
  <si>
    <t>增长％</t>
  </si>
  <si>
    <t xml:space="preserve">     地方一般公共预算收入</t>
  </si>
  <si>
    <t xml:space="preserve">       ＃税收收入</t>
  </si>
  <si>
    <t xml:space="preserve">            ＃增值税</t>
  </si>
  <si>
    <r>
      <t xml:space="preserve">       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 xml:space="preserve"> 企业所得税</t>
    </r>
  </si>
  <si>
    <r>
      <t xml:space="preserve">       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 xml:space="preserve"> 个人所得税</t>
    </r>
  </si>
  <si>
    <t xml:space="preserve">         非税收入</t>
  </si>
  <si>
    <t xml:space="preserve">    地方一般公共预算支出</t>
  </si>
  <si>
    <t xml:space="preserve">        ＃一般公共服务</t>
  </si>
  <si>
    <r>
      <t xml:space="preserve">    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科学技术</t>
    </r>
  </si>
  <si>
    <t xml:space="preserve">          民生支出合计</t>
  </si>
  <si>
    <r>
      <t xml:space="preserve">             </t>
    </r>
    <r>
      <rPr>
        <vertAlign val="superscript"/>
        <sz val="12"/>
        <rFont val="宋体"/>
        <family val="3"/>
        <charset val="134"/>
      </rPr>
      <t>＃</t>
    </r>
    <r>
      <rPr>
        <sz val="12"/>
        <rFont val="宋体"/>
        <family val="3"/>
        <charset val="134"/>
      </rPr>
      <t>教育</t>
    </r>
  </si>
  <si>
    <r>
      <t xml:space="preserve">        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 xml:space="preserve"> 文化体育与传媒</t>
    </r>
  </si>
  <si>
    <r>
      <t xml:space="preserve">        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 xml:space="preserve"> 社会保障和就业</t>
    </r>
  </si>
  <si>
    <t xml:space="preserve">              医疗卫生和计划生育</t>
  </si>
  <si>
    <r>
      <t xml:space="preserve">         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节能环保</t>
    </r>
  </si>
  <si>
    <r>
      <t xml:space="preserve">         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城乡社区事务</t>
    </r>
  </si>
  <si>
    <r>
      <t xml:space="preserve">         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农林水事务</t>
    </r>
  </si>
  <si>
    <r>
      <t xml:space="preserve">         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交通运输</t>
    </r>
  </si>
  <si>
    <r>
      <t xml:space="preserve">         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住房保障支出</t>
    </r>
  </si>
  <si>
    <r>
      <t xml:space="preserve">              </t>
    </r>
    <r>
      <rPr>
        <sz val="12"/>
        <rFont val="宋体"/>
        <family val="3"/>
        <charset val="134"/>
      </rPr>
      <t>粮油物资储备事务</t>
    </r>
  </si>
  <si>
    <t>注：财政数据由湛江市财政局提供。</t>
  </si>
  <si>
    <t>金  融</t>
  </si>
  <si>
    <t>本月余额</t>
  </si>
  <si>
    <t>金融机构本外币各项存款余额</t>
  </si>
  <si>
    <r>
      <t>　　（一）</t>
    </r>
    <r>
      <rPr>
        <sz val="12"/>
        <rFont val="宋体"/>
        <family val="3"/>
        <charset val="134"/>
      </rPr>
      <t>境内存款</t>
    </r>
  </si>
  <si>
    <r>
      <t>　　　　1</t>
    </r>
    <r>
      <rPr>
        <sz val="12"/>
        <rFont val="宋体"/>
        <family val="3"/>
        <charset val="134"/>
      </rPr>
      <t>.住户存款</t>
    </r>
  </si>
  <si>
    <r>
      <t xml:space="preserve">    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非金融企业存款</t>
    </r>
  </si>
  <si>
    <r>
      <t xml:space="preserve">        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.广义政府存款</t>
    </r>
  </si>
  <si>
    <t xml:space="preserve">        4.非银行业金融机构存款</t>
  </si>
  <si>
    <t>　　（二）境外存款</t>
  </si>
  <si>
    <t>金融机构本外币各项贷款余额</t>
  </si>
  <si>
    <r>
      <t>　　（一）</t>
    </r>
    <r>
      <rPr>
        <sz val="12"/>
        <rFont val="宋体"/>
        <family val="3"/>
        <charset val="134"/>
      </rPr>
      <t>境内贷款</t>
    </r>
  </si>
  <si>
    <r>
      <t>　　　　1</t>
    </r>
    <r>
      <rPr>
        <sz val="12"/>
        <rFont val="宋体"/>
        <family val="3"/>
        <charset val="134"/>
      </rPr>
      <t>.住户贷款</t>
    </r>
  </si>
  <si>
    <r>
      <t xml:space="preserve">        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.非金融企业及机关团体贷款</t>
    </r>
  </si>
  <si>
    <t xml:space="preserve">        3.非银行业金融机构贷款</t>
  </si>
  <si>
    <t>　　（二）境外贷款</t>
  </si>
  <si>
    <t>金融机构人民币各项存款余额</t>
  </si>
  <si>
    <t>　　　　　　其中：活期存款</t>
  </si>
  <si>
    <t>　　　　　　其中：机关团体存款</t>
  </si>
  <si>
    <t>金融机构人民币各项贷款余额</t>
  </si>
  <si>
    <r>
      <t>　　　　　　</t>
    </r>
    <r>
      <rPr>
        <sz val="12"/>
        <rFont val="宋体"/>
        <family val="3"/>
        <charset val="134"/>
      </rPr>
      <t>其中：中长期贷款</t>
    </r>
  </si>
  <si>
    <t>　　　　　　其中：短期贷款</t>
  </si>
  <si>
    <r>
      <t xml:space="preserve">　　　　　　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中长期贷款</t>
    </r>
  </si>
  <si>
    <t>注：金融数据由中国人民银行湛江市中心支行提供。</t>
  </si>
  <si>
    <t xml:space="preserve"> 对  外  经  济</t>
  </si>
  <si>
    <t>一、外贸进出口总额</t>
  </si>
  <si>
    <t xml:space="preserve">   1.按主要贸易方式分</t>
  </si>
  <si>
    <t xml:space="preserve">       一般贸易</t>
  </si>
  <si>
    <t xml:space="preserve">         保税仓进出境货物</t>
  </si>
  <si>
    <t xml:space="preserve">   2.按主要经济类型分</t>
  </si>
  <si>
    <t xml:space="preserve">       国有企业</t>
  </si>
  <si>
    <t xml:space="preserve">      “三”资企业</t>
  </si>
  <si>
    <t>   集体企业</t>
  </si>
  <si>
    <t xml:space="preserve">       私营企业</t>
  </si>
  <si>
    <t xml:space="preserve">   4.按主要国家（地区）分</t>
  </si>
  <si>
    <t>美     国</t>
  </si>
  <si>
    <t>东     盟</t>
  </si>
  <si>
    <t>欧     盟</t>
  </si>
  <si>
    <t>香     港</t>
  </si>
  <si>
    <t>韩     国</t>
  </si>
  <si>
    <t xml:space="preserve">  按主要贸易方式分</t>
  </si>
  <si>
    <t>一般贸易</t>
  </si>
  <si>
    <t>来料加工</t>
  </si>
  <si>
    <t>进料加工</t>
  </si>
  <si>
    <t xml:space="preserve">      保税仓进出境货物</t>
  </si>
  <si>
    <t xml:space="preserve">二、使用外资金额 </t>
  </si>
  <si>
    <t>注:对外经济数据由湛江市商务局提供</t>
  </si>
  <si>
    <t xml:space="preserve">              </t>
  </si>
  <si>
    <t>人 民 生 活</t>
  </si>
  <si>
    <r>
      <t xml:space="preserve">    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单位：元</t>
    </r>
  </si>
  <si>
    <t>一、居民人均可支配收入</t>
  </si>
  <si>
    <t xml:space="preserve">    1、工资性收入</t>
  </si>
  <si>
    <t xml:space="preserve">    2、经营净收入</t>
  </si>
  <si>
    <t xml:space="preserve">    3、财产净收入</t>
  </si>
  <si>
    <t xml:space="preserve">    4、转移净收入</t>
  </si>
  <si>
    <t>其中：城镇常住居民人均可支配收入</t>
  </si>
  <si>
    <r>
      <t xml:space="preserve"> </t>
    </r>
    <r>
      <rPr>
        <sz val="12"/>
        <rFont val="宋体"/>
        <family val="3"/>
        <charset val="134"/>
      </rPr>
      <t xml:space="preserve">     农村常住居民人均可支配收入</t>
    </r>
  </si>
  <si>
    <t>二、居民人均消费支出</t>
  </si>
  <si>
    <t xml:space="preserve">    1、食品烟酒</t>
  </si>
  <si>
    <t xml:space="preserve">    2、衣着</t>
  </si>
  <si>
    <t xml:space="preserve">    3、居住</t>
  </si>
  <si>
    <t xml:space="preserve">    4、生活用品及服务</t>
  </si>
  <si>
    <t xml:space="preserve">    5、交通通信</t>
  </si>
  <si>
    <t xml:space="preserve">    6、教育文化娱乐</t>
  </si>
  <si>
    <t xml:space="preserve">    7、医疗保健</t>
  </si>
  <si>
    <t xml:space="preserve">    8、其他用品和服务</t>
  </si>
  <si>
    <t>其中：城镇常住居民人均消费支出</t>
  </si>
  <si>
    <r>
      <t xml:space="preserve"> </t>
    </r>
    <r>
      <rPr>
        <sz val="12"/>
        <rFont val="宋体"/>
        <family val="3"/>
        <charset val="134"/>
      </rPr>
      <t xml:space="preserve">     农村常住居民人均消费支出</t>
    </r>
  </si>
  <si>
    <t>注:居民收支数据由国家统计局湛江调查队提供。</t>
  </si>
  <si>
    <t xml:space="preserve">  居民消费价格指数</t>
  </si>
  <si>
    <r>
      <t xml:space="preserve">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单位：%</t>
    </r>
  </si>
  <si>
    <t>上年同月=100</t>
  </si>
  <si>
    <t>上年同期=100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</si>
  <si>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</si>
  <si>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</si>
  <si>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</si>
  <si>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</si>
  <si>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</si>
  <si>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</si>
  <si>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</si>
  <si>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</si>
  <si>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</si>
  <si>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</si>
  <si>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</si>
  <si>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</si>
  <si>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</si>
  <si>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</si>
  <si>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</si>
  <si>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</si>
  <si>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服务项目价格指数</t>
  </si>
  <si>
    <t>二、商品零售价格指数（%）</t>
  </si>
  <si>
    <t>注:价格指数数据由国家统计局湛江调查队提供。</t>
  </si>
  <si>
    <t>各县（市、 区）主要经济指标完成情况（一）</t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</si>
  <si>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</si>
  <si>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r>
      <t xml:space="preserve">市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别</t>
    </r>
  </si>
  <si>
    <t>增速排位</t>
  </si>
  <si>
    <t>一、生产总值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</si>
  <si>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</si>
  <si>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</si>
  <si>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</si>
  <si>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</si>
  <si>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</si>
  <si>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</si>
  <si>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</si>
  <si>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</si>
  <si>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</si>
  <si>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</si>
  <si>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</si>
  <si>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</si>
  <si>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二、第一产业增加值</t>
  </si>
  <si>
    <t>注：地区生产总值（GDP）按季度核算。</t>
  </si>
  <si>
    <t>各县（市、 区）主要经济指标完成情况（二）</t>
  </si>
  <si>
    <t xml:space="preserve"> 单位：万元</t>
  </si>
  <si>
    <t>三、第二产业增加值</t>
  </si>
  <si>
    <t>其中：工业增加值</t>
  </si>
  <si>
    <t>各县（市、 区）主要经济指标完成情况（三）</t>
  </si>
  <si>
    <t>四、第三产业增加值</t>
  </si>
  <si>
    <t xml:space="preserve">       其中：奋勇新区</t>
  </si>
  <si>
    <t xml:space="preserve">  总计中：开发区</t>
  </si>
  <si>
    <t>各县（市、 区）主要经济指标完成情况（四）</t>
  </si>
  <si>
    <t>六、规模以上工业增加值</t>
  </si>
  <si>
    <t xml:space="preserve"> 附：区属规模以上工业增加值</t>
  </si>
  <si>
    <t>各县（市、 区）主要经济指标完成情况（五）</t>
  </si>
  <si>
    <t>七、规模以上工业总产值</t>
  </si>
  <si>
    <t xml:space="preserve"> 附：区属规模以上工业总产值</t>
  </si>
  <si>
    <t>各县（市、 区）主要经济指标完成情况（六）</t>
  </si>
  <si>
    <t>八、规模以上产品销售率(%)</t>
  </si>
  <si>
    <t>九、规模以上工业产品出口交货值（万元）</t>
  </si>
  <si>
    <t>各县（市、 区）主要经济指标完成情况（七）</t>
  </si>
  <si>
    <t>市  别</t>
  </si>
  <si>
    <t>十、规模以上工业企业经济效益综合指数(%)</t>
  </si>
  <si>
    <t>十一、规模以上工业企业单位数（个）</t>
  </si>
  <si>
    <t>各县（市、 区）主要经济指标完成情况（八）</t>
  </si>
  <si>
    <t>十二、规模以上工业亏损企业数（个）</t>
  </si>
  <si>
    <t>十三、规模以上工业企业主营业务收入(万元)</t>
  </si>
  <si>
    <t>各县（市、 区）主要经济指标完成情况（九）</t>
  </si>
  <si>
    <t>十四、规模以上工业企业利润总额</t>
  </si>
  <si>
    <t>十五、规模以上工业企业亏损额</t>
  </si>
  <si>
    <t>各县（市、 区）主要经济指标完成情况（十）</t>
  </si>
  <si>
    <t>十六、规模以上工业企业利税总额</t>
  </si>
  <si>
    <t>十七、规模以上工业企业资产合计</t>
  </si>
  <si>
    <t>各县（市、 区）主要经济指标完成情况（十一）</t>
  </si>
  <si>
    <t>十八、规模以上工业企业负债合计</t>
  </si>
  <si>
    <t>十九、规模以上工业企业应收账款净额</t>
  </si>
  <si>
    <t>各县（市、 区）主要经济指标完成情况（十二）</t>
  </si>
  <si>
    <t>二十、规模以上工业企业产成品存货</t>
  </si>
  <si>
    <t>二十一、规模以上工业企业利息支出</t>
  </si>
  <si>
    <t>各县（市、 区）主要经济指标完成情况（十三）</t>
  </si>
  <si>
    <t xml:space="preserve"> 单位：万元，人</t>
  </si>
  <si>
    <t>二十二、规模以上工业企业全部平均人数(人）</t>
  </si>
  <si>
    <t>二十三、规模以上工业企业资产贡献率（%）</t>
  </si>
  <si>
    <t>各县（市、 区）主要经济指标完成情况（十四）</t>
  </si>
  <si>
    <t xml:space="preserve"> 单位：%</t>
  </si>
  <si>
    <t>二十四、规模以上工业企业资产增值率</t>
  </si>
  <si>
    <t>二十五、规模以上工业企业资产负债率</t>
  </si>
  <si>
    <t>各县（市、 区）主要经济指标完成情况（十五）</t>
  </si>
  <si>
    <t>二十六、规模以上工业企业流动资产周转率</t>
  </si>
  <si>
    <t>二十七、规模以上工业企业成本利润率</t>
  </si>
  <si>
    <t>各县（市、 区）主要经济指标完成情况（十六）</t>
  </si>
  <si>
    <t>二十八、固定资产投资</t>
  </si>
  <si>
    <t>二十九、社会消费品零售总额</t>
  </si>
  <si>
    <t>各县（市、 区）主要经济指标完成情况（十七）</t>
  </si>
  <si>
    <t xml:space="preserve">  单位：万元</t>
  </si>
  <si>
    <t>三十、地方一般公共预算收入</t>
  </si>
  <si>
    <t>三十一、地方一般公共预算支出</t>
  </si>
  <si>
    <t>各县（市、 区）主要经济指标完成情况（十八）</t>
  </si>
  <si>
    <t>三十二、进出口总额（万元）</t>
  </si>
  <si>
    <t>三十三、实际使用外资（万美元）</t>
  </si>
  <si>
    <t>注：实际使用外资按原口径统计。</t>
  </si>
  <si>
    <t xml:space="preserve">    第一产业</t>
  </si>
  <si>
    <t xml:space="preserve">    第二产业</t>
  </si>
  <si>
    <t xml:space="preserve">        工业</t>
  </si>
  <si>
    <t xml:space="preserve">  三次产业结构（%）</t>
  </si>
  <si>
    <t xml:space="preserve">    其中：植物油加工    </t>
  </si>
  <si>
    <t xml:space="preserve">          制糖</t>
  </si>
  <si>
    <t xml:space="preserve">          水产品加工</t>
  </si>
  <si>
    <t>五、规模以上工业产品销售产值(1-7月)</t>
  </si>
  <si>
    <t xml:space="preserve">   (一)出口总额</t>
  </si>
  <si>
    <t xml:space="preserve">       来料加工</t>
  </si>
  <si>
    <t xml:space="preserve">       进料加工</t>
  </si>
  <si>
    <t xml:space="preserve">  (二)进口总额</t>
  </si>
  <si>
    <t xml:space="preserve">      外商直接投资项目个数 </t>
  </si>
  <si>
    <t xml:space="preserve">      合同利用外商直接投资</t>
  </si>
  <si>
    <t xml:space="preserve">      实际利用外商直接投资</t>
  </si>
  <si>
    <t xml:space="preserve">      服装鞋帽针纺织品类</t>
  </si>
  <si>
    <t xml:space="preserve">      化妆品类</t>
  </si>
  <si>
    <t xml:space="preserve">      日用品类</t>
  </si>
  <si>
    <t xml:space="preserve">      五金电料类</t>
  </si>
  <si>
    <t xml:space="preserve">      体育娱乐用品类</t>
  </si>
  <si>
    <t xml:space="preserve">      书报杂志类</t>
  </si>
  <si>
    <t xml:space="preserve">      电子出版物及音像制品类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</si>
  <si>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</si>
  <si>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</si>
  <si>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</si>
  <si>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家具类</t>
  </si>
  <si>
    <t xml:space="preserve">      通讯器材类</t>
  </si>
  <si>
    <t>应收账款净额</t>
    <phoneticPr fontId="96" type="noConversion"/>
  </si>
</sst>
</file>

<file path=xl/styles.xml><?xml version="1.0" encoding="utf-8"?>
<styleSheet xmlns="http://schemas.openxmlformats.org/spreadsheetml/2006/main">
  <numFmts count="35">
    <numFmt numFmtId="41" formatCode="_ * #,##0_ ;_ * \-#,##0_ ;_ * &quot;-&quot;_ ;_ @_ "/>
    <numFmt numFmtId="43" formatCode="_ * #,##0.00_ ;_ * \-#,##0.00_ ;_ * &quot;-&quot;??_ ;_ @_ "/>
    <numFmt numFmtId="176" formatCode="0.00_)"/>
    <numFmt numFmtId="177" formatCode="&quot;$&quot;\ #,##0_-;[Red]&quot;$&quot;\ #,##0\-"/>
    <numFmt numFmtId="178" formatCode="&quot;$&quot;\ #,##0.00_-;[Red]&quot;$&quot;\ #,##0.00\-"/>
    <numFmt numFmtId="179" formatCode="0.0"/>
    <numFmt numFmtId="180" formatCode="0_);\(0\)"/>
    <numFmt numFmtId="181" formatCode="yy\.mm\.dd"/>
    <numFmt numFmtId="182" formatCode="#,##0.0_);\(#,##0.0\)"/>
    <numFmt numFmtId="183" formatCode="_-&quot;$&quot;\ * #,##0_-;_-&quot;$&quot;\ * #,##0\-;_-&quot;$&quot;\ * &quot;-&quot;_-;_-@_-"/>
    <numFmt numFmtId="184" formatCode="&quot;$&quot;#,##0.00_);[Red]\(&quot;$&quot;#,##0.00\)"/>
    <numFmt numFmtId="185" formatCode="&quot;$&quot;#,##0_);[Red]\(&quot;$&quot;#,##0\)"/>
    <numFmt numFmtId="186" formatCode="_(&quot;$&quot;* #,##0.00_);_(&quot;$&quot;* \(#,##0.00\);_(&quot;$&quot;* &quot;-&quot;??_);_(@_)"/>
    <numFmt numFmtId="187" formatCode="#,##0;\-#,##0;&quot;-&quot;"/>
    <numFmt numFmtId="188" formatCode="#,##0;\(#,##0\)"/>
    <numFmt numFmtId="189" formatCode="_-* #,##0.00_-;\-* #,##0.00_-;_-* &quot;-&quot;??_-;_-@_-"/>
    <numFmt numFmtId="190" formatCode="_-&quot;$&quot;* #,##0_-;\-&quot;$&quot;* #,##0_-;_-&quot;$&quot;* &quot;-&quot;_-;_-@_-"/>
    <numFmt numFmtId="191" formatCode="_-&quot;$&quot;\ * #,##0.00_-;_-&quot;$&quot;\ * #,##0.00\-;_-&quot;$&quot;\ * &quot;-&quot;??_-;_-@_-"/>
    <numFmt numFmtId="192" formatCode="\$#,##0.00;\(\$#,##0.00\)"/>
    <numFmt numFmtId="193" formatCode="\$#,##0;\(\$#,##0\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0.0_ "/>
    <numFmt numFmtId="200" formatCode="0.0_);[Red]\(0.0\)"/>
    <numFmt numFmtId="201" formatCode="0_ "/>
    <numFmt numFmtId="202" formatCode="0_);[Red]\(0\)"/>
    <numFmt numFmtId="203" formatCode="0.00_);[Red]\(0.00\)"/>
    <numFmt numFmtId="204" formatCode="0.00_ "/>
    <numFmt numFmtId="205" formatCode="0.0_ ;[Red]\-0.0\ "/>
    <numFmt numFmtId="206" formatCode="0;_㠂"/>
    <numFmt numFmtId="207" formatCode="0.0000_ "/>
    <numFmt numFmtId="208" formatCode="0.0%"/>
  </numFmts>
  <fonts count="111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方正小标宋简体"/>
      <charset val="134"/>
    </font>
    <font>
      <sz val="12"/>
      <name val="Arial"/>
      <family val="2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name val="黑体"/>
      <family val="3"/>
      <charset val="134"/>
    </font>
    <font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10"/>
      <name val="Arial"/>
      <family val="2"/>
    </font>
    <font>
      <b/>
      <sz val="14"/>
      <name val="方正小标宋简体"/>
      <charset val="134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仿宋_GB2312"/>
      <family val="3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10"/>
      <name val="仿宋_GB2312"/>
      <family val="3"/>
      <charset val="134"/>
    </font>
    <font>
      <sz val="7.5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name val="Arial"/>
      <family val="2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10.5"/>
      <name val="宋体"/>
      <family val="3"/>
      <charset val="134"/>
    </font>
    <font>
      <sz val="10"/>
      <name val="楷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8"/>
      <name val="楷体_GB2312"/>
      <charset val="134"/>
    </font>
    <font>
      <sz val="10.5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name val="????"/>
      <family val="2"/>
    </font>
    <font>
      <sz val="10"/>
      <name val="Geneva"/>
      <family val="2"/>
    </font>
    <font>
      <sz val="10"/>
      <name val="Courier"/>
      <family val="2"/>
    </font>
    <font>
      <sz val="12"/>
      <color indexed="9"/>
      <name val="宋体"/>
      <family val="3"/>
      <charset val="134"/>
    </font>
    <font>
      <sz val="10"/>
      <name val="Helv"/>
      <family val="2"/>
    </font>
    <font>
      <sz val="12"/>
      <color indexed="9"/>
      <name val="楷体_GB2312"/>
      <charset val="134"/>
    </font>
    <font>
      <sz val="12"/>
      <color indexed="20"/>
      <name val="楷体_GB2312"/>
      <charset val="134"/>
    </font>
    <font>
      <sz val="7"/>
      <name val="Small Fonts"/>
      <family val="2"/>
    </font>
    <font>
      <b/>
      <sz val="10"/>
      <name val="Arial"/>
      <family val="2"/>
    </font>
    <font>
      <sz val="12"/>
      <color indexed="17"/>
      <name val="楷体_GB2312"/>
      <charset val="134"/>
    </font>
    <font>
      <b/>
      <sz val="10"/>
      <name val="Tms Rmn"/>
      <family val="2"/>
    </font>
    <font>
      <sz val="10"/>
      <color indexed="8"/>
      <name val="MS Sans Serif"/>
      <family val="2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color indexed="10"/>
      <name val="楷体_GB2312"/>
      <charset val="134"/>
    </font>
    <font>
      <b/>
      <sz val="11"/>
      <color indexed="56"/>
      <name val="楷体_GB2312"/>
      <charset val="134"/>
    </font>
    <font>
      <b/>
      <sz val="9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3"/>
      <color indexed="56"/>
      <name val="楷体_GB2312"/>
      <charset val="134"/>
    </font>
    <font>
      <sz val="12"/>
      <name val="바탕체"/>
      <family val="3"/>
      <charset val="134"/>
    </font>
    <font>
      <sz val="12"/>
      <name val="官帕眉"/>
      <charset val="134"/>
    </font>
    <font>
      <sz val="10"/>
      <color indexed="20"/>
      <name val="宋体"/>
      <family val="3"/>
      <charset val="134"/>
    </font>
    <font>
      <sz val="12"/>
      <color indexed="9"/>
      <name val="Helv"/>
      <family val="2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b/>
      <sz val="12"/>
      <color indexed="8"/>
      <name val="楷体_GB2312"/>
      <charset val="134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i/>
      <sz val="12"/>
      <color indexed="23"/>
      <name val="楷体_GB2312"/>
      <charset val="134"/>
    </font>
    <font>
      <b/>
      <sz val="15"/>
      <color indexed="56"/>
      <name val="楷体_GB2312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2"/>
      <name val="Courier"/>
      <family val="2"/>
    </font>
    <font>
      <sz val="12"/>
      <color indexed="62"/>
      <name val="楷体_GB2312"/>
      <charset val="134"/>
    </font>
    <font>
      <sz val="12"/>
      <color indexed="52"/>
      <name val="楷体_GB2312"/>
      <charset val="134"/>
    </font>
    <font>
      <vertAlign val="superscript"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b/>
      <sz val="18"/>
      <color theme="1"/>
      <name val="方正小标宋简体"/>
      <charset val="134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6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黑体"/>
      <family val="3"/>
      <charset val="134"/>
    </font>
    <font>
      <sz val="11"/>
      <color theme="1"/>
      <name val="Arial Unicode MS"/>
      <family val="2"/>
      <charset val="134"/>
    </font>
    <font>
      <b/>
      <sz val="14"/>
      <color theme="1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104">
    <xf numFmtId="0" fontId="0" fillId="0" borderId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16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8" fillId="0" borderId="0"/>
    <xf numFmtId="0" fontId="11" fillId="9" borderId="0" applyNumberFormat="0" applyBorder="0" applyAlignment="0" applyProtection="0"/>
    <xf numFmtId="0" fontId="46" fillId="2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5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18" fillId="0" borderId="0"/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16" fillId="1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95" fillId="0" borderId="0">
      <alignment vertical="center"/>
    </xf>
    <xf numFmtId="0" fontId="95" fillId="13" borderId="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3" fillId="0" borderId="0"/>
    <xf numFmtId="0" fontId="16" fillId="7" borderId="0" applyNumberFormat="0" applyBorder="0" applyAlignment="0" applyProtection="0">
      <alignment vertical="center"/>
    </xf>
    <xf numFmtId="0" fontId="9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5" fillId="0" borderId="0"/>
    <xf numFmtId="0" fontId="39" fillId="2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5" fillId="0" borderId="0"/>
    <xf numFmtId="0" fontId="95" fillId="0" borderId="0">
      <alignment vertical="center"/>
    </xf>
    <xf numFmtId="0" fontId="9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95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18" fillId="0" borderId="0"/>
    <xf numFmtId="0" fontId="59" fillId="0" borderId="0"/>
    <xf numFmtId="0" fontId="33" fillId="4" borderId="0" applyNumberFormat="0" applyBorder="0" applyAlignment="0" applyProtection="0">
      <alignment vertical="center"/>
    </xf>
    <xf numFmtId="0" fontId="18" fillId="0" borderId="0"/>
    <xf numFmtId="0" fontId="59" fillId="0" borderId="0"/>
    <xf numFmtId="0" fontId="46" fillId="2" borderId="0" applyNumberFormat="0" applyBorder="0" applyAlignment="0" applyProtection="0"/>
    <xf numFmtId="176" fontId="57" fillId="0" borderId="0"/>
    <xf numFmtId="0" fontId="31" fillId="5" borderId="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9" fillId="0" borderId="0"/>
    <xf numFmtId="0" fontId="16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8" fillId="0" borderId="0"/>
    <xf numFmtId="4" fontId="95" fillId="0" borderId="0" applyFont="0" applyFill="0" applyBorder="0" applyAlignment="0" applyProtection="0"/>
    <xf numFmtId="0" fontId="18" fillId="0" borderId="0">
      <protection locked="0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/>
    <xf numFmtId="0" fontId="16" fillId="6" borderId="0" applyNumberFormat="0" applyBorder="0" applyAlignment="0" applyProtection="0">
      <alignment vertical="center"/>
    </xf>
    <xf numFmtId="0" fontId="55" fillId="0" borderId="0"/>
    <xf numFmtId="0" fontId="32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95" fillId="0" borderId="0"/>
    <xf numFmtId="0" fontId="18" fillId="0" borderId="0"/>
    <xf numFmtId="0" fontId="56" fillId="0" borderId="0"/>
    <xf numFmtId="0" fontId="16" fillId="2" borderId="0" applyNumberFormat="0" applyBorder="0" applyAlignment="0" applyProtection="0">
      <alignment vertical="center"/>
    </xf>
    <xf numFmtId="49" fontId="95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56" fillId="0" borderId="0"/>
    <xf numFmtId="0" fontId="39" fillId="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8" fillId="0" borderId="0"/>
    <xf numFmtId="0" fontId="54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5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5" fillId="0" borderId="0"/>
    <xf numFmtId="0" fontId="50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5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5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95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4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2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2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16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16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16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5" fillId="0" borderId="0"/>
    <xf numFmtId="0" fontId="16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95" fillId="0" borderId="0"/>
    <xf numFmtId="0" fontId="49" fillId="2" borderId="0" applyNumberFormat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5" fillId="0" borderId="0"/>
    <xf numFmtId="0" fontId="49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8" fillId="0" borderId="0"/>
    <xf numFmtId="0" fontId="16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5" fillId="0" borderId="0"/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37" fontId="62" fillId="0" borderId="0"/>
    <xf numFmtId="0" fontId="16" fillId="5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30" fillId="0" borderId="10" applyNumberFormat="0" applyFill="0" applyProtection="0">
      <alignment horizontal="left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177" fontId="13" fillId="0" borderId="0"/>
    <xf numFmtId="0" fontId="16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6" fillId="2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2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8" fontId="95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32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16" fillId="11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16" fillId="11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4" fontId="72" fillId="0" borderId="0">
      <alignment horizontal="center" wrapText="1"/>
      <protection locked="0"/>
    </xf>
    <xf numFmtId="0" fontId="11" fillId="20" borderId="0" applyNumberFormat="0" applyBorder="0" applyAlignment="0" applyProtection="0"/>
    <xf numFmtId="0" fontId="32" fillId="1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3" fillId="0" borderId="0"/>
    <xf numFmtId="0" fontId="32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95" fillId="0" borderId="0"/>
    <xf numFmtId="0" fontId="95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95" fillId="0" borderId="0"/>
    <xf numFmtId="0" fontId="95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0" borderId="0"/>
    <xf numFmtId="0" fontId="95" fillId="0" borderId="0"/>
    <xf numFmtId="0" fontId="32" fillId="16" borderId="0" applyNumberFormat="0" applyBorder="0" applyAlignment="0" applyProtection="0">
      <alignment vertical="center"/>
    </xf>
    <xf numFmtId="0" fontId="95" fillId="0" borderId="0"/>
    <xf numFmtId="0" fontId="32" fillId="16" borderId="0" applyNumberFormat="0" applyBorder="0" applyAlignment="0" applyProtection="0">
      <alignment vertical="center"/>
    </xf>
    <xf numFmtId="0" fontId="95" fillId="0" borderId="0"/>
    <xf numFmtId="0" fontId="32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2" fillId="16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32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181" fontId="13" fillId="0" borderId="10" applyFill="0" applyProtection="0">
      <alignment horizontal="right"/>
    </xf>
    <xf numFmtId="0" fontId="33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9" fillId="0" borderId="0">
      <protection locked="0"/>
    </xf>
    <xf numFmtId="0" fontId="39" fillId="2" borderId="0" applyNumberFormat="0" applyBorder="0" applyAlignment="0" applyProtection="0">
      <alignment vertical="center"/>
    </xf>
    <xf numFmtId="0" fontId="58" fillId="27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45" fillId="9" borderId="1" applyNumberFormat="0" applyAlignment="0" applyProtection="0">
      <alignment vertical="center"/>
    </xf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8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32" fillId="19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28" borderId="0" applyNumberFormat="0" applyBorder="0" applyAlignment="0" applyProtection="0"/>
    <xf numFmtId="0" fontId="95" fillId="0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32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41" fontId="95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2" fillId="1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35" fillId="9" borderId="6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58" fillId="28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2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/>
    <xf numFmtId="43" fontId="95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27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186" fontId="95" fillId="0" borderId="0" applyFont="0" applyFill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95" fillId="29" borderId="0" applyNumberFormat="0" applyFon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58" fillId="27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58" fillId="27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58" fillId="27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58" fillId="27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58" fillId="27" borderId="0" applyNumberFormat="0" applyBorder="0" applyAlignment="0" applyProtection="0"/>
    <xf numFmtId="0" fontId="32" fillId="16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11" fillId="14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58" fillId="8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81" fillId="0" borderId="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51" fillId="0" borderId="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51" fillId="0" borderId="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51" fillId="0" borderId="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51" fillId="0" borderId="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0" fontId="32" fillId="1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8" fillId="2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32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58" fillId="5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21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21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2" fillId="0" borderId="0">
      <alignment horizontal="center" wrapText="1"/>
      <protection locked="0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187" fontId="83" fillId="0" borderId="0" applyFill="0" applyBorder="0" applyAlignment="0"/>
    <xf numFmtId="0" fontId="33" fillId="4" borderId="0" applyNumberFormat="0" applyBorder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83" fillId="0" borderId="0" applyNumberFormat="0" applyFill="0" applyBorder="0" applyAlignment="0" applyProtection="0">
      <alignment vertical="top"/>
    </xf>
    <xf numFmtId="0" fontId="95" fillId="0" borderId="0"/>
    <xf numFmtId="0" fontId="33" fillId="4" borderId="0" applyNumberFormat="0" applyBorder="0" applyAlignment="0" applyProtection="0">
      <alignment vertical="center"/>
    </xf>
    <xf numFmtId="41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88" fontId="22" fillId="0" borderId="0"/>
    <xf numFmtId="0" fontId="46" fillId="1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189" fontId="95" fillId="0" borderId="0" applyFont="0" applyFill="0" applyBorder="0" applyAlignment="0" applyProtection="0"/>
    <xf numFmtId="190" fontId="95" fillId="0" borderId="0" applyFont="0" applyFill="0" applyBorder="0" applyAlignment="0" applyProtection="0"/>
    <xf numFmtId="191" fontId="95" fillId="0" borderId="0" applyFont="0" applyFill="0" applyBorder="0" applyAlignment="0" applyProtection="0"/>
    <xf numFmtId="0" fontId="45" fillId="9" borderId="1" applyNumberFormat="0" applyAlignment="0" applyProtection="0">
      <alignment vertical="center"/>
    </xf>
    <xf numFmtId="192" fontId="22" fillId="0" borderId="0"/>
    <xf numFmtId="0" fontId="6" fillId="0" borderId="0" applyProtection="0"/>
    <xf numFmtId="193" fontId="22" fillId="0" borderId="0"/>
    <xf numFmtId="0" fontId="39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1" fontId="95" fillId="0" borderId="0" applyFont="0" applyFill="0" applyBorder="0" applyAlignment="0" applyProtection="0">
      <alignment vertical="center"/>
    </xf>
    <xf numFmtId="2" fontId="6" fillId="0" borderId="0" applyProtection="0"/>
    <xf numFmtId="0" fontId="95" fillId="0" borderId="0"/>
    <xf numFmtId="0" fontId="39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95" fillId="0" borderId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84" fillId="0" borderId="11" applyNumberFormat="0" applyAlignment="0" applyProtection="0">
      <alignment horizontal="left" vertical="center"/>
    </xf>
    <xf numFmtId="0" fontId="84" fillId="0" borderId="12">
      <alignment horizontal="left" vertical="center"/>
    </xf>
    <xf numFmtId="0" fontId="95" fillId="13" borderId="2" applyNumberFormat="0" applyFon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95" fillId="0" borderId="0">
      <alignment vertical="center"/>
    </xf>
    <xf numFmtId="0" fontId="36" fillId="0" borderId="3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38" fontId="95" fillId="0" borderId="0" applyFont="0" applyFill="0" applyBorder="0" applyAlignment="0" applyProtection="0"/>
    <xf numFmtId="0" fontId="35" fillId="9" borderId="6" applyNumberFormat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95" fillId="0" borderId="0"/>
    <xf numFmtId="0" fontId="40" fillId="0" borderId="0" applyNumberFormat="0" applyFill="0" applyBorder="0" applyAlignment="0" applyProtection="0">
      <alignment vertical="center"/>
    </xf>
    <xf numFmtId="0" fontId="95" fillId="0" borderId="0"/>
    <xf numFmtId="0" fontId="40" fillId="0" borderId="0" applyNumberFormat="0" applyFill="0" applyBorder="0" applyAlignment="0" applyProtection="0">
      <alignment vertical="center"/>
    </xf>
    <xf numFmtId="0" fontId="85" fillId="0" borderId="0" applyProtection="0"/>
    <xf numFmtId="0" fontId="39" fillId="2" borderId="0" applyNumberFormat="0" applyBorder="0" applyAlignment="0" applyProtection="0">
      <alignment vertical="center"/>
    </xf>
    <xf numFmtId="0" fontId="84" fillId="0" borderId="0" applyProtection="0"/>
    <xf numFmtId="0" fontId="31" fillId="5" borderId="1" applyNumberFormat="0" applyAlignment="0" applyProtection="0">
      <alignment vertical="center"/>
    </xf>
    <xf numFmtId="43" fontId="95" fillId="0" borderId="0" applyFont="0" applyFill="0" applyBorder="0" applyAlignment="0" applyProtection="0"/>
    <xf numFmtId="0" fontId="39" fillId="2" borderId="0" applyNumberFormat="0" applyBorder="0" applyAlignment="0" applyProtection="0">
      <alignment vertical="center"/>
    </xf>
    <xf numFmtId="0" fontId="26" fillId="13" borderId="13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182" fontId="86" fillId="30" borderId="0"/>
    <xf numFmtId="9" fontId="95" fillId="0" borderId="0" applyFont="0" applyFill="0" applyBorder="0" applyAlignment="0" applyProtection="0"/>
    <xf numFmtId="0" fontId="37" fillId="0" borderId="8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182" fontId="78" fillId="31" borderId="0"/>
    <xf numFmtId="38" fontId="95" fillId="0" borderId="0" applyFont="0" applyFill="0" applyBorder="0" applyAlignment="0" applyProtection="0"/>
    <xf numFmtId="0" fontId="95" fillId="0" borderId="0">
      <alignment vertical="center"/>
    </xf>
    <xf numFmtId="0" fontId="33" fillId="4" borderId="0" applyNumberFormat="0" applyBorder="0" applyAlignment="0" applyProtection="0">
      <alignment vertical="center"/>
    </xf>
    <xf numFmtId="40" fontId="95" fillId="0" borderId="0" applyFont="0" applyFill="0" applyBorder="0" applyAlignment="0" applyProtection="0"/>
    <xf numFmtId="183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185" fontId="95" fillId="0" borderId="0" applyFont="0" applyFill="0" applyBorder="0" applyAlignment="0" applyProtection="0"/>
    <xf numFmtId="184" fontId="95" fillId="0" borderId="0" applyFont="0" applyFill="0" applyBorder="0" applyAlignment="0" applyProtection="0"/>
    <xf numFmtId="0" fontId="41" fillId="4" borderId="0" applyNumberFormat="0" applyBorder="0" applyAlignment="0" applyProtection="0"/>
    <xf numFmtId="183" fontId="95" fillId="0" borderId="0" applyFont="0" applyFill="0" applyBorder="0" applyAlignment="0" applyProtection="0"/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22" fillId="0" borderId="0"/>
    <xf numFmtId="0" fontId="86" fillId="0" borderId="0"/>
    <xf numFmtId="0" fontId="64" fillId="2" borderId="0" applyNumberFormat="0" applyBorder="0" applyAlignment="0" applyProtection="0">
      <alignment vertical="center"/>
    </xf>
    <xf numFmtId="0" fontId="59" fillId="0" borderId="0"/>
    <xf numFmtId="0" fontId="33" fillId="4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0" borderId="0"/>
    <xf numFmtId="13" fontId="95" fillId="0" borderId="0" applyFont="0" applyFill="0" applyProtection="0"/>
    <xf numFmtId="0" fontId="95" fillId="13" borderId="2" applyNumberFormat="0" applyFont="0" applyAlignment="0" applyProtection="0">
      <alignment vertical="center"/>
    </xf>
    <xf numFmtId="0" fontId="95" fillId="0" borderId="0"/>
    <xf numFmtId="0" fontId="95" fillId="13" borderId="2" applyNumberFormat="0" applyFont="0" applyAlignment="0" applyProtection="0">
      <alignment vertical="center"/>
    </xf>
    <xf numFmtId="0" fontId="95" fillId="0" borderId="0"/>
    <xf numFmtId="0" fontId="95" fillId="13" borderId="2" applyNumberFormat="0" applyFont="0" applyAlignment="0" applyProtection="0">
      <alignment vertical="center"/>
    </xf>
    <xf numFmtId="0" fontId="95" fillId="0" borderId="0"/>
    <xf numFmtId="0" fontId="95" fillId="13" borderId="2" applyNumberFormat="0" applyFont="0" applyAlignment="0" applyProtection="0">
      <alignment vertical="center"/>
    </xf>
    <xf numFmtId="0" fontId="95" fillId="0" borderId="0"/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0" borderId="0">
      <alignment vertical="center"/>
    </xf>
    <xf numFmtId="0" fontId="35" fillId="9" borderId="6" applyNumberForma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35" fillId="9" borderId="6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10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5" fillId="0" borderId="0" applyNumberFormat="0" applyFont="0" applyFill="0" applyBorder="0" applyAlignment="0" applyProtection="0">
      <alignment horizontal="left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15" fontId="95" fillId="0" borderId="0" applyFont="0" applyFill="0" applyBorder="0" applyAlignment="0" applyProtection="0"/>
    <xf numFmtId="0" fontId="82" fillId="0" borderId="14">
      <alignment horizontal="center"/>
    </xf>
    <xf numFmtId="0" fontId="54" fillId="2" borderId="0" applyNumberFormat="0" applyBorder="0" applyAlignment="0" applyProtection="0">
      <alignment vertical="center"/>
    </xf>
    <xf numFmtId="3" fontId="95" fillId="0" borderId="0" applyFont="0" applyFill="0" applyBorder="0" applyAlignment="0" applyProtection="0"/>
    <xf numFmtId="0" fontId="61" fillId="4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63" fillId="0" borderId="0" applyNumberFormat="0" applyFill="0" applyBorder="0" applyAlignment="0" applyProtection="0"/>
    <xf numFmtId="0" fontId="65" fillId="32" borderId="15">
      <protection locked="0"/>
    </xf>
    <xf numFmtId="0" fontId="66" fillId="0" borderId="0"/>
    <xf numFmtId="0" fontId="64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5" fillId="32" borderId="15">
      <protection locked="0"/>
    </xf>
    <xf numFmtId="0" fontId="95" fillId="0" borderId="0"/>
    <xf numFmtId="0" fontId="65" fillId="32" borderId="15">
      <protection locked="0"/>
    </xf>
    <xf numFmtId="0" fontId="95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5" fillId="0" borderId="0">
      <alignment vertical="center"/>
    </xf>
    <xf numFmtId="0" fontId="6" fillId="0" borderId="16" applyProtection="0"/>
    <xf numFmtId="0" fontId="34" fillId="0" borderId="0" applyNumberFormat="0" applyFill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0" fontId="95" fillId="0" borderId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0" fontId="95" fillId="0" borderId="0"/>
    <xf numFmtId="9" fontId="95" fillId="0" borderId="0" applyFont="0" applyFill="0" applyBorder="0" applyAlignment="0" applyProtection="0">
      <alignment vertical="center"/>
    </xf>
    <xf numFmtId="0" fontId="95" fillId="0" borderId="0"/>
    <xf numFmtId="9" fontId="95" fillId="0" borderId="0" applyFont="0" applyFill="0" applyBorder="0" applyAlignment="0" applyProtection="0">
      <alignment vertical="center"/>
    </xf>
    <xf numFmtId="0" fontId="95" fillId="0" borderId="0"/>
    <xf numFmtId="9" fontId="95" fillId="0" borderId="0" applyFont="0" applyFill="0" applyBorder="0" applyAlignment="0" applyProtection="0">
      <alignment vertical="center"/>
    </xf>
    <xf numFmtId="0" fontId="95" fillId="0" borderId="0"/>
    <xf numFmtId="9" fontId="95" fillId="0" borderId="0" applyFont="0" applyFill="0" applyBorder="0" applyAlignment="0" applyProtection="0">
      <alignment vertical="center"/>
    </xf>
    <xf numFmtId="0" fontId="95" fillId="0" borderId="0"/>
    <xf numFmtId="9" fontId="95" fillId="0" borderId="0" applyFont="0" applyFill="0" applyBorder="0" applyAlignment="0" applyProtection="0">
      <alignment vertical="center"/>
    </xf>
    <xf numFmtId="0" fontId="95" fillId="0" borderId="0"/>
    <xf numFmtId="9" fontId="95" fillId="0" borderId="0" applyFont="0" applyFill="0" applyBorder="0" applyAlignment="0" applyProtection="0">
      <alignment vertical="center"/>
    </xf>
    <xf numFmtId="0" fontId="95" fillId="0" borderId="0"/>
    <xf numFmtId="9" fontId="95" fillId="0" borderId="0" applyFont="0" applyFill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9" fontId="95" fillId="0" borderId="0" applyFont="0" applyFill="0" applyBorder="0" applyAlignment="0" applyProtection="0">
      <alignment vertical="center"/>
    </xf>
    <xf numFmtId="9" fontId="95" fillId="0" borderId="0" applyFont="0" applyFill="0" applyBorder="0" applyAlignment="0" applyProtection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5" fillId="0" borderId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39" fillId="2" borderId="0" applyNumberFormat="0" applyBorder="0" applyAlignment="0" applyProtection="0">
      <alignment vertical="center"/>
    </xf>
    <xf numFmtId="0" fontId="95" fillId="0" borderId="0"/>
    <xf numFmtId="9" fontId="95" fillId="0" borderId="0" applyFont="0" applyFill="0" applyBorder="0" applyAlignment="0" applyProtection="0"/>
    <xf numFmtId="194" fontId="95" fillId="0" borderId="0" applyFont="0" applyFill="0" applyBorder="0" applyAlignment="0" applyProtection="0"/>
    <xf numFmtId="0" fontId="13" fillId="0" borderId="17" applyNumberFormat="0" applyFill="0" applyProtection="0">
      <alignment horizontal="right"/>
    </xf>
    <xf numFmtId="0" fontId="36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74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179" fontId="27" fillId="0" borderId="13">
      <alignment vertical="center"/>
      <protection locked="0"/>
    </xf>
    <xf numFmtId="0" fontId="43" fillId="17" borderId="7" applyNumberFormat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95" fillId="0" borderId="0"/>
    <xf numFmtId="0" fontId="38" fillId="0" borderId="4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71" fillId="0" borderId="0" applyNumberFormat="0" applyFill="0" applyBorder="0" applyAlignment="0" applyProtection="0"/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80" fontId="95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5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89" fillId="0" borderId="17" applyNumberFormat="0" applyFill="0" applyProtection="0">
      <alignment horizontal="center"/>
    </xf>
    <xf numFmtId="0" fontId="90" fillId="0" borderId="0" applyNumberFormat="0" applyFill="0" applyBorder="0" applyAlignment="0" applyProtection="0"/>
    <xf numFmtId="0" fontId="95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6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46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46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46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46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30" fillId="0" borderId="10" applyNumberFormat="0" applyFill="0" applyProtection="0">
      <alignment horizontal="center"/>
    </xf>
    <xf numFmtId="0" fontId="3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75" fillId="0" borderId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6" fillId="0" borderId="0"/>
    <xf numFmtId="0" fontId="54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2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179" fontId="27" fillId="0" borderId="13">
      <alignment vertical="center"/>
      <protection locked="0"/>
    </xf>
    <xf numFmtId="0" fontId="43" fillId="17" borderId="7" applyNumberForma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195" fontId="95" fillId="0" borderId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51" fillId="0" borderId="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5" fillId="0" borderId="0"/>
    <xf numFmtId="0" fontId="33" fillId="7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95" fillId="0" borderId="0"/>
    <xf numFmtId="0" fontId="33" fillId="4" borderId="0" applyNumberFormat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95" fillId="0" borderId="0"/>
    <xf numFmtId="0" fontId="39" fillId="2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3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95" fillId="0" borderId="0"/>
    <xf numFmtId="0" fontId="95" fillId="0" borderId="0"/>
    <xf numFmtId="0" fontId="95" fillId="0" borderId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6" fillId="2" borderId="0" applyNumberFormat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39" fillId="2" borderId="0" applyNumberFormat="0" applyBorder="0" applyAlignment="0" applyProtection="0">
      <alignment vertical="center"/>
    </xf>
    <xf numFmtId="0" fontId="95" fillId="0" borderId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95" fillId="0" borderId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95" fillId="0" borderId="0"/>
    <xf numFmtId="0" fontId="39" fillId="2" borderId="0" applyNumberFormat="0" applyBorder="0" applyAlignment="0" applyProtection="0">
      <alignment vertical="center"/>
    </xf>
    <xf numFmtId="0" fontId="95" fillId="0" borderId="0"/>
    <xf numFmtId="0" fontId="39" fillId="2" borderId="0" applyNumberFormat="0" applyBorder="0" applyAlignment="0" applyProtection="0">
      <alignment vertical="center"/>
    </xf>
    <xf numFmtId="0" fontId="95" fillId="0" borderId="0"/>
    <xf numFmtId="0" fontId="39" fillId="2" borderId="0" applyNumberFormat="0" applyBorder="0" applyAlignment="0" applyProtection="0">
      <alignment vertical="center"/>
    </xf>
    <xf numFmtId="0" fontId="95" fillId="0" borderId="0"/>
    <xf numFmtId="0" fontId="92" fillId="5" borderId="1" applyNumberFormat="0" applyAlignment="0" applyProtection="0">
      <alignment vertical="center"/>
    </xf>
    <xf numFmtId="0" fontId="16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16" fillId="0" borderId="0">
      <alignment vertical="center"/>
    </xf>
    <xf numFmtId="41" fontId="95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16" fillId="0" borderId="0">
      <alignment vertical="center"/>
    </xf>
    <xf numFmtId="41" fontId="95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16" fillId="0" borderId="0">
      <alignment vertical="center"/>
    </xf>
    <xf numFmtId="41" fontId="9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9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9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9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1" fillId="5" borderId="1" applyNumberFormat="0" applyAlignment="0" applyProtection="0">
      <alignment vertical="center"/>
    </xf>
    <xf numFmtId="0" fontId="16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95" fillId="0" borderId="0"/>
    <xf numFmtId="0" fontId="53" fillId="14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6" fillId="0" borderId="0">
      <alignment vertical="center"/>
    </xf>
    <xf numFmtId="0" fontId="95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37" fillId="0" borderId="8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37" fillId="0" borderId="8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37" fillId="0" borderId="8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95" fillId="0" borderId="0"/>
    <xf numFmtId="43" fontId="95" fillId="0" borderId="0" applyFont="0" applyFill="0" applyBorder="0" applyAlignment="0" applyProtection="0"/>
    <xf numFmtId="0" fontId="53" fillId="14" borderId="0" applyNumberFormat="0" applyBorder="0" applyAlignment="0" applyProtection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3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 applyNumberFormat="0" applyFill="0" applyBorder="0" applyAlignment="0" applyProtection="0"/>
    <xf numFmtId="0" fontId="64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179" fontId="27" fillId="0" borderId="13">
      <alignment vertical="center"/>
      <protection locked="0"/>
    </xf>
    <xf numFmtId="0" fontId="43" fillId="17" borderId="7" applyNumberForma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179" fontId="27" fillId="0" borderId="13">
      <alignment vertical="center"/>
      <protection locked="0"/>
    </xf>
    <xf numFmtId="0" fontId="43" fillId="17" borderId="7" applyNumberForma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179" fontId="27" fillId="0" borderId="13">
      <alignment vertical="center"/>
      <protection locked="0"/>
    </xf>
    <xf numFmtId="0" fontId="54" fillId="14" borderId="0" applyNumberFormat="0" applyBorder="0" applyAlignment="0" applyProtection="0">
      <alignment vertical="center"/>
    </xf>
    <xf numFmtId="179" fontId="27" fillId="0" borderId="13">
      <alignment vertical="center"/>
      <protection locked="0"/>
    </xf>
    <xf numFmtId="0" fontId="54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9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9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9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9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9" fillId="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9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39" fillId="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39" fillId="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39" fillId="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39" fillId="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60" fillId="2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2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6" fillId="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180" fontId="95" fillId="0" borderId="0" applyFont="0" applyFill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43" fontId="95" fillId="0" borderId="0" applyFont="0" applyFill="0" applyBorder="0" applyAlignment="0" applyProtection="0"/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79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45" fillId="9" borderId="1" applyNumberFormat="0" applyAlignment="0" applyProtection="0">
      <alignment vertical="center"/>
    </xf>
    <xf numFmtId="0" fontId="80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179" fontId="27" fillId="0" borderId="13">
      <alignment vertical="center"/>
      <protection locked="0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179" fontId="27" fillId="0" borderId="13">
      <alignment vertical="center"/>
      <protection locked="0"/>
    </xf>
    <xf numFmtId="0" fontId="43" fillId="17" borderId="7" applyNumberFormat="0" applyAlignment="0" applyProtection="0">
      <alignment vertical="center"/>
    </xf>
    <xf numFmtId="0" fontId="43" fillId="17" borderId="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93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196" fontId="95" fillId="0" borderId="0" applyFont="0" applyFill="0" applyBorder="0" applyAlignment="0" applyProtection="0"/>
    <xf numFmtId="197" fontId="95" fillId="0" borderId="0" applyFont="0" applyFill="0" applyBorder="0" applyAlignment="0" applyProtection="0"/>
    <xf numFmtId="198" fontId="95" fillId="0" borderId="0" applyFont="0" applyFill="0" applyBorder="0" applyAlignment="0" applyProtection="0"/>
    <xf numFmtId="41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1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32" fillId="16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95" fillId="0" borderId="0" applyFont="0" applyFill="0" applyBorder="0" applyAlignment="0" applyProtection="0">
      <alignment vertical="center"/>
    </xf>
    <xf numFmtId="180" fontId="95" fillId="0" borderId="0" applyFont="0" applyFill="0" applyBorder="0" applyAlignment="0" applyProtection="0">
      <alignment vertical="center"/>
    </xf>
    <xf numFmtId="180" fontId="95" fillId="0" borderId="0" applyFont="0" applyFill="0" applyBorder="0" applyAlignment="0" applyProtection="0">
      <alignment vertical="center"/>
    </xf>
    <xf numFmtId="180" fontId="95" fillId="0" borderId="0" applyFont="0" applyFill="0" applyBorder="0" applyAlignment="0" applyProtection="0">
      <alignment vertical="center"/>
    </xf>
    <xf numFmtId="180" fontId="95" fillId="0" borderId="0" applyFont="0" applyFill="0" applyBorder="0" applyAlignment="0" applyProtection="0">
      <alignment vertical="center"/>
    </xf>
    <xf numFmtId="180" fontId="95" fillId="0" borderId="0" applyFont="0" applyFill="0" applyBorder="0" applyAlignment="0" applyProtection="0">
      <alignment vertical="center"/>
    </xf>
    <xf numFmtId="180" fontId="95" fillId="0" borderId="0" applyFont="0" applyFill="0" applyBorder="0" applyAlignment="0" applyProtection="0">
      <alignment vertical="center"/>
    </xf>
    <xf numFmtId="43" fontId="95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3" fillId="0" borderId="17" applyNumberFormat="0" applyFill="0" applyProtection="0">
      <alignment horizontal="left"/>
    </xf>
    <xf numFmtId="0" fontId="52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8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0" fontId="31" fillId="5" borderId="1" applyNumberFormat="0" applyAlignment="0" applyProtection="0">
      <alignment vertical="center"/>
    </xf>
    <xf numFmtId="1" fontId="13" fillId="0" borderId="10" applyFill="0" applyProtection="0">
      <alignment horizontal="center"/>
    </xf>
    <xf numFmtId="1" fontId="27" fillId="0" borderId="13">
      <alignment vertical="center"/>
      <protection locked="0"/>
    </xf>
    <xf numFmtId="1" fontId="27" fillId="0" borderId="13">
      <alignment vertical="center"/>
      <protection locked="0"/>
    </xf>
    <xf numFmtId="1" fontId="27" fillId="0" borderId="13">
      <alignment vertical="center"/>
      <protection locked="0"/>
    </xf>
    <xf numFmtId="1" fontId="27" fillId="0" borderId="13">
      <alignment vertical="center"/>
      <protection locked="0"/>
    </xf>
    <xf numFmtId="1" fontId="27" fillId="0" borderId="13">
      <alignment vertical="center"/>
      <protection locked="0"/>
    </xf>
    <xf numFmtId="1" fontId="27" fillId="0" borderId="13">
      <alignment vertical="center"/>
      <protection locked="0"/>
    </xf>
    <xf numFmtId="1" fontId="27" fillId="0" borderId="13">
      <alignment vertical="center"/>
      <protection locked="0"/>
    </xf>
    <xf numFmtId="1" fontId="27" fillId="0" borderId="13">
      <alignment vertical="center"/>
      <protection locked="0"/>
    </xf>
    <xf numFmtId="1" fontId="27" fillId="0" borderId="13">
      <alignment vertical="center"/>
      <protection locked="0"/>
    </xf>
    <xf numFmtId="0" fontId="91" fillId="0" borderId="0"/>
    <xf numFmtId="179" fontId="27" fillId="0" borderId="13">
      <alignment vertical="center"/>
      <protection locked="0"/>
    </xf>
    <xf numFmtId="43" fontId="95" fillId="0" borderId="0" applyFont="0" applyFill="0" applyBorder="0" applyAlignment="0" applyProtection="0"/>
    <xf numFmtId="41" fontId="95" fillId="0" borderId="0" applyFont="0" applyFill="0" applyBorder="0" applyAlignment="0" applyProtection="0"/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0" fontId="95" fillId="13" borderId="2" applyNumberFormat="0" applyFont="0" applyAlignment="0" applyProtection="0">
      <alignment vertical="center"/>
    </xf>
    <xf numFmtId="4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5" fillId="0" borderId="0"/>
  </cellStyleXfs>
  <cellXfs count="6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99" fontId="0" fillId="0" borderId="0" xfId="0" applyNumberFormat="1"/>
    <xf numFmtId="199" fontId="0" fillId="0" borderId="0" xfId="105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203" fontId="0" fillId="0" borderId="15" xfId="105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203" fontId="0" fillId="0" borderId="0" xfId="0" applyNumberFormat="1" applyFont="1"/>
    <xf numFmtId="0" fontId="0" fillId="0" borderId="21" xfId="0" applyFont="1" applyBorder="1" applyAlignment="1">
      <alignment vertical="center"/>
    </xf>
    <xf numFmtId="204" fontId="0" fillId="0" borderId="0" xfId="0" applyNumberFormat="1"/>
    <xf numFmtId="0" fontId="0" fillId="0" borderId="21" xfId="0" applyFont="1" applyBorder="1" applyAlignment="1">
      <alignment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1" xfId="0" applyFont="1" applyFill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203" fontId="0" fillId="0" borderId="15" xfId="0" applyNumberFormat="1" applyFont="1" applyBorder="1" applyAlignment="1">
      <alignment horizontal="right" vertical="center"/>
    </xf>
    <xf numFmtId="200" fontId="0" fillId="0" borderId="15" xfId="0" applyNumberFormat="1" applyFont="1" applyBorder="1" applyAlignment="1">
      <alignment horizontal="right" vertical="center"/>
    </xf>
    <xf numFmtId="202" fontId="0" fillId="0" borderId="15" xfId="0" applyNumberFormat="1" applyFont="1" applyFill="1" applyBorder="1" applyAlignment="1">
      <alignment horizontal="right" vertical="center"/>
    </xf>
    <xf numFmtId="199" fontId="0" fillId="0" borderId="0" xfId="0" applyNumberFormat="1" applyFont="1" applyFill="1" applyAlignment="1">
      <alignment horizontal="right" vertical="center"/>
    </xf>
    <xf numFmtId="203" fontId="0" fillId="0" borderId="0" xfId="0" applyNumberFormat="1"/>
    <xf numFmtId="0" fontId="0" fillId="0" borderId="35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200" fontId="0" fillId="0" borderId="15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left" vertical="center" wrapText="1"/>
    </xf>
    <xf numFmtId="199" fontId="0" fillId="0" borderId="15" xfId="0" applyNumberFormat="1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vertical="center"/>
    </xf>
    <xf numFmtId="0" fontId="0" fillId="0" borderId="22" xfId="0" applyFont="1" applyBorder="1" applyAlignment="1">
      <alignment horizontal="right"/>
    </xf>
    <xf numFmtId="0" fontId="0" fillId="0" borderId="15" xfId="0" applyFont="1" applyBorder="1" applyAlignment="1">
      <alignment horizontal="right"/>
    </xf>
    <xf numFmtId="0" fontId="0" fillId="0" borderId="22" xfId="0" applyFont="1" applyBorder="1"/>
    <xf numFmtId="199" fontId="11" fillId="0" borderId="22" xfId="0" applyNumberFormat="1" applyFont="1" applyFill="1" applyBorder="1" applyAlignment="1">
      <alignment horizontal="right" vertical="center"/>
    </xf>
    <xf numFmtId="202" fontId="0" fillId="0" borderId="29" xfId="0" applyNumberFormat="1" applyFont="1" applyFill="1" applyBorder="1" applyAlignment="1">
      <alignment horizontal="right" vertical="center"/>
    </xf>
    <xf numFmtId="199" fontId="0" fillId="0" borderId="29" xfId="0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Border="1" applyAlignment="1"/>
    <xf numFmtId="201" fontId="0" fillId="0" borderId="15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200" fontId="0" fillId="0" borderId="0" xfId="0" applyNumberFormat="1"/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21" xfId="0" applyFont="1" applyBorder="1" applyAlignment="1">
      <alignment vertical="center"/>
    </xf>
    <xf numFmtId="0" fontId="0" fillId="0" borderId="15" xfId="0" applyFont="1" applyBorder="1"/>
    <xf numFmtId="204" fontId="0" fillId="0" borderId="15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/>
    <xf numFmtId="203" fontId="0" fillId="0" borderId="15" xfId="0" applyNumberFormat="1" applyFont="1" applyFill="1" applyBorder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99" fontId="0" fillId="0" borderId="22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wrapText="1"/>
    </xf>
    <xf numFmtId="199" fontId="16" fillId="0" borderId="15" xfId="0" applyNumberFormat="1" applyFont="1" applyFill="1" applyBorder="1" applyAlignment="1">
      <alignment vertical="center"/>
    </xf>
    <xf numFmtId="0" fontId="0" fillId="0" borderId="0" xfId="818" applyFont="1" applyFill="1" applyBorder="1" applyAlignment="1">
      <alignment horizontal="center" vertical="center"/>
    </xf>
    <xf numFmtId="0" fontId="0" fillId="0" borderId="22" xfId="818" applyFont="1" applyFill="1" applyBorder="1" applyAlignment="1">
      <alignment horizontal="center" vertical="center"/>
    </xf>
    <xf numFmtId="0" fontId="0" fillId="0" borderId="15" xfId="1542" applyNumberFormat="1" applyFont="1" applyFill="1" applyBorder="1" applyAlignment="1">
      <alignment horizontal="right" vertical="center"/>
    </xf>
    <xf numFmtId="199" fontId="0" fillId="0" borderId="0" xfId="0" applyNumberFormat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8" xfId="0" applyFont="1" applyFill="1" applyBorder="1" applyAlignment="1">
      <alignment vertical="center"/>
    </xf>
    <xf numFmtId="199" fontId="16" fillId="0" borderId="29" xfId="0" applyNumberFormat="1" applyFont="1" applyFill="1" applyBorder="1" applyAlignment="1">
      <alignment vertical="center"/>
    </xf>
    <xf numFmtId="0" fontId="0" fillId="0" borderId="28" xfId="818" applyFont="1" applyFill="1" applyBorder="1" applyAlignment="1">
      <alignment horizontal="center" vertical="center"/>
    </xf>
    <xf numFmtId="199" fontId="5" fillId="0" borderId="0" xfId="0" applyNumberFormat="1" applyFont="1" applyBorder="1" applyAlignment="1">
      <alignment horizontal="center" vertical="center"/>
    </xf>
    <xf numFmtId="199" fontId="0" fillId="0" borderId="34" xfId="0" applyNumberFormat="1" applyFont="1" applyBorder="1" applyAlignment="1">
      <alignment horizontal="center" vertical="center"/>
    </xf>
    <xf numFmtId="199" fontId="0" fillId="0" borderId="15" xfId="0" applyNumberFormat="1" applyFont="1" applyBorder="1"/>
    <xf numFmtId="201" fontId="0" fillId="0" borderId="15" xfId="0" applyNumberFormat="1" applyFill="1" applyBorder="1" applyAlignment="1"/>
    <xf numFmtId="0" fontId="0" fillId="0" borderId="10" xfId="0" applyFont="1" applyFill="1" applyBorder="1" applyAlignment="1">
      <alignment vertical="center" wrapText="1"/>
    </xf>
    <xf numFmtId="201" fontId="0" fillId="0" borderId="29" xfId="0" applyNumberFormat="1" applyFill="1" applyBorder="1" applyAlignment="1"/>
    <xf numFmtId="0" fontId="0" fillId="0" borderId="34" xfId="0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200" fontId="0" fillId="0" borderId="13" xfId="0" applyNumberFormat="1" applyFont="1" applyBorder="1" applyAlignment="1">
      <alignment horizontal="right" vertical="center"/>
    </xf>
    <xf numFmtId="200" fontId="0" fillId="0" borderId="19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200" fontId="0" fillId="0" borderId="0" xfId="0" applyNumberFormat="1" applyFont="1" applyBorder="1"/>
    <xf numFmtId="0" fontId="0" fillId="0" borderId="3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Border="1" applyAlignment="1">
      <alignment vertical="center"/>
    </xf>
    <xf numFmtId="0" fontId="0" fillId="0" borderId="0" xfId="0" applyBorder="1" applyAlignment="1"/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9" fillId="33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20" fillId="33" borderId="0" xfId="0" applyFont="1" applyFill="1" applyBorder="1" applyAlignment="1">
      <alignment horizontal="left" wrapText="1"/>
    </xf>
    <xf numFmtId="0" fontId="21" fillId="33" borderId="0" xfId="0" applyFont="1" applyFill="1" applyBorder="1" applyAlignment="1">
      <alignment horizontal="right" wrapText="1"/>
    </xf>
    <xf numFmtId="0" fontId="21" fillId="33" borderId="0" xfId="0" applyFont="1" applyFill="1" applyBorder="1" applyAlignment="1">
      <alignment horizontal="right" vertical="top" wrapText="1"/>
    </xf>
    <xf numFmtId="0" fontId="17" fillId="33" borderId="0" xfId="0" applyFont="1" applyFill="1" applyBorder="1" applyAlignment="1">
      <alignment horizontal="left" wrapText="1"/>
    </xf>
    <xf numFmtId="0" fontId="7" fillId="33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2" fillId="33" borderId="0" xfId="0" applyFont="1" applyFill="1" applyBorder="1" applyAlignment="1">
      <alignment horizontal="center" wrapText="1"/>
    </xf>
    <xf numFmtId="0" fontId="23" fillId="33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0" applyFont="1" applyBorder="1"/>
    <xf numFmtId="0" fontId="4" fillId="0" borderId="0" xfId="0" applyFont="1" applyBorder="1"/>
    <xf numFmtId="0" fontId="17" fillId="0" borderId="0" xfId="0" applyFont="1" applyFill="1" applyAlignment="1">
      <alignment horizontal="left"/>
    </xf>
    <xf numFmtId="0" fontId="0" fillId="0" borderId="32" xfId="2450" applyFont="1" applyFill="1" applyBorder="1" applyAlignment="1">
      <alignment horizontal="center" vertical="center"/>
    </xf>
    <xf numFmtId="0" fontId="0" fillId="0" borderId="34" xfId="2450" applyFont="1" applyBorder="1" applyAlignment="1">
      <alignment horizontal="center" vertical="center"/>
    </xf>
    <xf numFmtId="0" fontId="10" fillId="0" borderId="21" xfId="2450" applyFont="1" applyFill="1" applyBorder="1" applyAlignment="1">
      <alignment horizontal="left" vertical="center" wrapText="1"/>
    </xf>
    <xf numFmtId="199" fontId="0" fillId="0" borderId="15" xfId="2450" applyNumberFormat="1" applyFont="1" applyBorder="1" applyAlignment="1">
      <alignment horizontal="right" vertical="center"/>
    </xf>
    <xf numFmtId="0" fontId="0" fillId="0" borderId="21" xfId="2450" applyFont="1" applyFill="1" applyBorder="1" applyAlignment="1">
      <alignment horizontal="left" vertical="center" wrapText="1"/>
    </xf>
    <xf numFmtId="199" fontId="0" fillId="0" borderId="15" xfId="2450" applyNumberFormat="1" applyFont="1" applyBorder="1" applyAlignment="1" applyProtection="1">
      <alignment horizontal="right" vertical="center"/>
    </xf>
    <xf numFmtId="0" fontId="4" fillId="0" borderId="21" xfId="2450" applyFont="1" applyFill="1" applyBorder="1" applyAlignment="1">
      <alignment horizontal="left" vertical="center" wrapText="1"/>
    </xf>
    <xf numFmtId="0" fontId="24" fillId="0" borderId="21" xfId="2450" applyFont="1" applyFill="1" applyBorder="1" applyAlignment="1">
      <alignment horizontal="left" vertical="center" wrapText="1"/>
    </xf>
    <xf numFmtId="201" fontId="0" fillId="0" borderId="15" xfId="2450" applyNumberFormat="1" applyFont="1" applyBorder="1" applyAlignment="1" applyProtection="1">
      <alignment horizontal="right" vertical="center"/>
    </xf>
    <xf numFmtId="0" fontId="0" fillId="0" borderId="35" xfId="2450" applyFont="1" applyFill="1" applyBorder="1" applyAlignment="1">
      <alignment horizontal="left" vertical="center" wrapText="1"/>
    </xf>
    <xf numFmtId="201" fontId="0" fillId="0" borderId="29" xfId="2450" applyNumberFormat="1" applyFont="1" applyBorder="1" applyAlignment="1" applyProtection="1">
      <alignment horizontal="right" vertical="center"/>
    </xf>
    <xf numFmtId="0" fontId="0" fillId="0" borderId="33" xfId="2450" applyFont="1" applyBorder="1" applyAlignment="1">
      <alignment horizontal="center" vertical="center"/>
    </xf>
    <xf numFmtId="199" fontId="0" fillId="0" borderId="22" xfId="2450" applyNumberFormat="1" applyFont="1" applyBorder="1" applyAlignment="1">
      <alignment horizontal="right" vertical="center"/>
    </xf>
    <xf numFmtId="200" fontId="0" fillId="0" borderId="22" xfId="2450" applyNumberFormat="1" applyFont="1" applyBorder="1" applyAlignment="1">
      <alignment horizontal="right" vertical="center"/>
    </xf>
    <xf numFmtId="200" fontId="0" fillId="0" borderId="28" xfId="2450" applyNumberFormat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199" fontId="0" fillId="0" borderId="22" xfId="0" applyNumberFormat="1" applyBorder="1" applyAlignment="1">
      <alignment horizontal="center" vertical="center"/>
    </xf>
    <xf numFmtId="0" fontId="3" fillId="0" borderId="0" xfId="0" applyFont="1"/>
    <xf numFmtId="0" fontId="0" fillId="0" borderId="35" xfId="0" applyFont="1" applyBorder="1" applyAlignment="1">
      <alignment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0" fillId="0" borderId="0" xfId="0" applyFont="1" applyAlignment="1"/>
    <xf numFmtId="203" fontId="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03" fontId="0" fillId="0" borderId="36" xfId="0" applyNumberFormat="1" applyFont="1" applyBorder="1" applyAlignment="1">
      <alignment horizontal="center" vertical="center" wrapText="1"/>
    </xf>
    <xf numFmtId="176" fontId="4" fillId="0" borderId="18" xfId="105" applyFont="1" applyFill="1" applyBorder="1" applyAlignment="1">
      <alignment horizontal="left" vertical="center"/>
    </xf>
    <xf numFmtId="201" fontId="6" fillId="0" borderId="37" xfId="105" applyNumberFormat="1" applyFont="1" applyFill="1" applyBorder="1" applyAlignment="1">
      <alignment horizontal="right" vertical="center"/>
    </xf>
    <xf numFmtId="199" fontId="6" fillId="0" borderId="30" xfId="105" applyNumberFormat="1" applyFont="1" applyFill="1" applyBorder="1" applyAlignment="1">
      <alignment horizontal="right" vertical="center"/>
    </xf>
    <xf numFmtId="176" fontId="0" fillId="0" borderId="21" xfId="105" applyFont="1" applyFill="1" applyBorder="1" applyAlignment="1">
      <alignment vertical="center"/>
    </xf>
    <xf numFmtId="201" fontId="6" fillId="0" borderId="15" xfId="105" applyNumberFormat="1" applyFont="1" applyFill="1" applyBorder="1" applyAlignment="1">
      <alignment horizontal="right" vertical="center"/>
    </xf>
    <xf numFmtId="199" fontId="6" fillId="0" borderId="22" xfId="105" applyNumberFormat="1" applyFont="1" applyFill="1" applyBorder="1" applyAlignment="1">
      <alignment horizontal="right" vertical="center"/>
    </xf>
    <xf numFmtId="176" fontId="0" fillId="0" borderId="21" xfId="105" applyFont="1" applyFill="1" applyBorder="1" applyAlignment="1">
      <alignment horizontal="left" vertical="center"/>
    </xf>
    <xf numFmtId="176" fontId="4" fillId="0" borderId="21" xfId="105" applyFont="1" applyFill="1" applyBorder="1" applyAlignment="1">
      <alignment horizontal="left" vertical="center"/>
    </xf>
    <xf numFmtId="201" fontId="6" fillId="0" borderId="35" xfId="105" applyNumberFormat="1" applyFont="1" applyFill="1" applyBorder="1" applyAlignment="1">
      <alignment horizontal="left" vertical="center"/>
    </xf>
    <xf numFmtId="201" fontId="6" fillId="0" borderId="29" xfId="105" applyNumberFormat="1" applyFont="1" applyFill="1" applyBorder="1" applyAlignment="1">
      <alignment horizontal="right" vertical="center"/>
    </xf>
    <xf numFmtId="199" fontId="6" fillId="0" borderId="28" xfId="105" applyNumberFormat="1" applyFont="1" applyFill="1" applyBorder="1" applyAlignment="1">
      <alignment horizontal="right" vertical="center"/>
    </xf>
    <xf numFmtId="203" fontId="0" fillId="0" borderId="0" xfId="0" applyNumberFormat="1" applyFont="1" applyAlignment="1"/>
    <xf numFmtId="0" fontId="0" fillId="33" borderId="21" xfId="0" applyFont="1" applyFill="1" applyBorder="1" applyAlignment="1">
      <alignment vertical="center" wrapText="1"/>
    </xf>
    <xf numFmtId="199" fontId="0" fillId="0" borderId="22" xfId="0" applyNumberFormat="1" applyFont="1" applyFill="1" applyBorder="1" applyAlignment="1">
      <alignment horizontal="right" vertical="center"/>
    </xf>
    <xf numFmtId="202" fontId="0" fillId="0" borderId="22" xfId="0" applyNumberFormat="1" applyFont="1" applyFill="1" applyBorder="1" applyAlignment="1">
      <alignment horizontal="right" vertical="center"/>
    </xf>
    <xf numFmtId="199" fontId="0" fillId="0" borderId="28" xfId="0" applyNumberFormat="1" applyFont="1" applyFill="1" applyBorder="1" applyAlignment="1">
      <alignment horizontal="right" vertical="center"/>
    </xf>
    <xf numFmtId="0" fontId="4" fillId="0" borderId="0" xfId="2448" applyFont="1">
      <alignment vertical="center"/>
    </xf>
    <xf numFmtId="0" fontId="0" fillId="0" borderId="0" xfId="2448" applyFont="1">
      <alignment vertical="center"/>
    </xf>
    <xf numFmtId="0" fontId="0" fillId="0" borderId="0" xfId="2448" applyFont="1" applyBorder="1" applyAlignment="1">
      <alignment horizontal="left" vertical="center" wrapText="1"/>
    </xf>
    <xf numFmtId="0" fontId="0" fillId="0" borderId="0" xfId="2448" applyFont="1" applyBorder="1" applyAlignment="1">
      <alignment vertical="center" wrapText="1"/>
    </xf>
    <xf numFmtId="0" fontId="0" fillId="0" borderId="0" xfId="2448" applyFont="1" applyBorder="1" applyAlignment="1">
      <alignment vertical="center"/>
    </xf>
    <xf numFmtId="0" fontId="26" fillId="0" borderId="0" xfId="0" applyFont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202" fontId="11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0" fillId="0" borderId="22" xfId="0" applyFont="1" applyFill="1" applyBorder="1" applyAlignment="1">
      <alignment horizontal="center" vertical="center" wrapText="1"/>
    </xf>
    <xf numFmtId="200" fontId="11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201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0" fillId="0" borderId="22" xfId="0" applyFont="1" applyBorder="1" applyAlignment="1">
      <alignment horizontal="center" vertical="center"/>
    </xf>
    <xf numFmtId="201" fontId="0" fillId="0" borderId="22" xfId="0" applyNumberFormat="1" applyFont="1" applyFill="1" applyBorder="1" applyAlignment="1">
      <alignment horizontal="right" vertical="center" wrapText="1"/>
    </xf>
    <xf numFmtId="199" fontId="0" fillId="0" borderId="22" xfId="0" applyNumberFormat="1" applyFont="1" applyFill="1" applyBorder="1" applyAlignment="1">
      <alignment horizontal="right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202" fontId="11" fillId="0" borderId="29" xfId="0" applyNumberFormat="1" applyFont="1" applyBorder="1" applyAlignment="1">
      <alignment horizontal="center" vertical="center"/>
    </xf>
    <xf numFmtId="199" fontId="0" fillId="0" borderId="28" xfId="0" applyNumberForma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wrapText="1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95" fillId="0" borderId="0" xfId="2448">
      <alignment vertical="center"/>
    </xf>
    <xf numFmtId="0" fontId="95" fillId="0" borderId="0" xfId="2448" applyAlignment="1">
      <alignment horizontal="right" vertical="center"/>
    </xf>
    <xf numFmtId="0" fontId="5" fillId="0" borderId="14" xfId="2448" applyFont="1" applyBorder="1" applyAlignment="1">
      <alignment horizontal="center" vertical="center"/>
    </xf>
    <xf numFmtId="0" fontId="0" fillId="0" borderId="26" xfId="2448" applyFont="1" applyBorder="1" applyAlignment="1">
      <alignment horizontal="center" vertical="center"/>
    </xf>
    <xf numFmtId="0" fontId="24" fillId="0" borderId="25" xfId="2448" applyFont="1" applyBorder="1" applyAlignment="1">
      <alignment horizontal="center" vertical="center"/>
    </xf>
    <xf numFmtId="204" fontId="16" fillId="0" borderId="19" xfId="0" applyNumberFormat="1" applyFont="1" applyFill="1" applyBorder="1" applyAlignment="1">
      <alignment horizontal="right" vertical="center"/>
    </xf>
    <xf numFmtId="199" fontId="16" fillId="0" borderId="20" xfId="0" applyNumberFormat="1" applyFont="1" applyFill="1" applyBorder="1" applyAlignment="1">
      <alignment horizontal="right" vertical="center"/>
    </xf>
    <xf numFmtId="199" fontId="16" fillId="0" borderId="28" xfId="0" applyNumberFormat="1" applyFont="1" applyFill="1" applyBorder="1" applyAlignment="1">
      <alignment horizontal="right" vertical="center"/>
    </xf>
    <xf numFmtId="0" fontId="95" fillId="0" borderId="0" xfId="2448" applyAlignment="1">
      <alignment vertical="center"/>
    </xf>
    <xf numFmtId="204" fontId="95" fillId="0" borderId="0" xfId="2448" applyNumberFormat="1">
      <alignment vertical="center"/>
    </xf>
    <xf numFmtId="0" fontId="0" fillId="0" borderId="0" xfId="0" applyBorder="1" applyAlignment="1">
      <alignment horizontal="right" vertical="center"/>
    </xf>
    <xf numFmtId="204" fontId="95" fillId="0" borderId="0" xfId="2448" applyNumberFormat="1" applyAlignment="1">
      <alignment horizontal="left" vertical="center"/>
    </xf>
    <xf numFmtId="204" fontId="95" fillId="0" borderId="0" xfId="2448" applyNumberFormat="1" applyFill="1">
      <alignment vertical="center"/>
    </xf>
    <xf numFmtId="0" fontId="13" fillId="0" borderId="0" xfId="0" applyFont="1" applyFill="1" applyBorder="1" applyAlignment="1">
      <alignment horizontal="right" vertical="center"/>
    </xf>
    <xf numFmtId="204" fontId="95" fillId="0" borderId="0" xfId="2448" applyNumberFormat="1" applyFill="1" applyAlignment="1">
      <alignment horizontal="left" vertical="center"/>
    </xf>
    <xf numFmtId="0" fontId="95" fillId="0" borderId="0" xfId="2452">
      <alignment vertical="center"/>
    </xf>
    <xf numFmtId="0" fontId="29" fillId="0" borderId="26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199" fontId="0" fillId="0" borderId="24" xfId="0" applyNumberFormat="1" applyFont="1" applyBorder="1" applyAlignment="1">
      <alignment horizontal="center" vertical="center" wrapText="1"/>
    </xf>
    <xf numFmtId="0" fontId="3" fillId="34" borderId="0" xfId="2452" applyFont="1" applyFill="1">
      <alignment vertical="center"/>
    </xf>
    <xf numFmtId="0" fontId="0" fillId="0" borderId="21" xfId="0" applyFont="1" applyBorder="1" applyAlignment="1">
      <alignment horizontal="justify" vertical="center" wrapText="1"/>
    </xf>
    <xf numFmtId="199" fontId="0" fillId="0" borderId="0" xfId="2449" applyNumberFormat="1" applyFont="1" applyFill="1" applyBorder="1" applyAlignment="1" applyProtection="1">
      <alignment horizontal="center" vertical="center"/>
    </xf>
    <xf numFmtId="199" fontId="3" fillId="34" borderId="0" xfId="2452" applyNumberFormat="1" applyFont="1" applyFill="1">
      <alignment vertical="center"/>
    </xf>
    <xf numFmtId="203" fontId="95" fillId="0" borderId="0" xfId="2452" applyNumberFormat="1">
      <alignment vertical="center"/>
    </xf>
    <xf numFmtId="204" fontId="0" fillId="0" borderId="21" xfId="2452" applyNumberFormat="1" applyFont="1" applyBorder="1" applyAlignment="1">
      <alignment horizontal="center" vertical="center"/>
    </xf>
    <xf numFmtId="204" fontId="0" fillId="0" borderId="15" xfId="105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justify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justify" vertical="center" wrapText="1"/>
    </xf>
    <xf numFmtId="204" fontId="0" fillId="0" borderId="29" xfId="105" applyNumberFormat="1" applyFont="1" applyFill="1" applyBorder="1" applyAlignment="1">
      <alignment horizontal="center" vertical="center"/>
    </xf>
    <xf numFmtId="199" fontId="0" fillId="0" borderId="14" xfId="2449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207" fontId="0" fillId="0" borderId="0" xfId="0" applyNumberFormat="1"/>
    <xf numFmtId="0" fontId="1" fillId="0" borderId="0" xfId="0" applyFont="1" applyAlignment="1">
      <alignment horizontal="center"/>
    </xf>
    <xf numFmtId="0" fontId="13" fillId="0" borderId="0" xfId="73" applyFont="1" applyAlignment="1">
      <alignment vertical="center"/>
    </xf>
    <xf numFmtId="0" fontId="7" fillId="0" borderId="0" xfId="73" applyFont="1" applyAlignment="1">
      <alignment vertical="center"/>
    </xf>
    <xf numFmtId="0" fontId="4" fillId="0" borderId="0" xfId="0" applyFont="1" applyAlignment="1">
      <alignment horizontal="center"/>
    </xf>
    <xf numFmtId="0" fontId="13" fillId="0" borderId="0" xfId="73" applyFont="1" applyFill="1" applyBorder="1" applyAlignment="1">
      <alignment vertical="center"/>
    </xf>
    <xf numFmtId="208" fontId="13" fillId="0" borderId="0" xfId="73" applyNumberFormat="1" applyFont="1" applyFill="1" applyBorder="1" applyAlignment="1">
      <alignment vertical="center"/>
    </xf>
    <xf numFmtId="208" fontId="13" fillId="0" borderId="0" xfId="73" applyNumberFormat="1" applyFont="1" applyBorder="1" applyAlignment="1">
      <alignment vertical="center"/>
    </xf>
    <xf numFmtId="208" fontId="13" fillId="0" borderId="0" xfId="73" applyNumberFormat="1" applyFont="1" applyFill="1" applyAlignment="1">
      <alignment vertical="center"/>
    </xf>
    <xf numFmtId="0" fontId="0" fillId="0" borderId="0" xfId="0" applyFill="1"/>
    <xf numFmtId="0" fontId="95" fillId="0" borderId="0" xfId="2296" applyFill="1"/>
    <xf numFmtId="204" fontId="0" fillId="0" borderId="0" xfId="0" applyNumberFormat="1" applyFill="1"/>
    <xf numFmtId="204" fontId="95" fillId="0" borderId="0" xfId="2296" applyNumberFormat="1" applyFill="1"/>
    <xf numFmtId="0" fontId="0" fillId="0" borderId="0" xfId="0" applyFill="1" applyBorder="1"/>
    <xf numFmtId="204" fontId="0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/>
    <xf numFmtId="0" fontId="98" fillId="0" borderId="0" xfId="0" applyFont="1"/>
    <xf numFmtId="0" fontId="99" fillId="0" borderId="25" xfId="0" applyFont="1" applyBorder="1" applyAlignment="1">
      <alignment horizontal="center" vertical="center" wrapText="1"/>
    </xf>
    <xf numFmtId="0" fontId="99" fillId="0" borderId="24" xfId="0" applyFont="1" applyBorder="1" applyAlignment="1">
      <alignment horizontal="center" vertical="center" wrapText="1"/>
    </xf>
    <xf numFmtId="0" fontId="99" fillId="0" borderId="36" xfId="0" applyFont="1" applyBorder="1" applyAlignment="1">
      <alignment horizontal="center" vertical="center" wrapText="1"/>
    </xf>
    <xf numFmtId="0" fontId="98" fillId="0" borderId="0" xfId="0" applyFont="1" applyBorder="1"/>
    <xf numFmtId="0" fontId="99" fillId="0" borderId="0" xfId="0" applyFont="1" applyBorder="1" applyAlignment="1">
      <alignment horizontal="center" vertical="center" wrapText="1"/>
    </xf>
    <xf numFmtId="0" fontId="98" fillId="0" borderId="22" xfId="0" applyFont="1" applyBorder="1" applyAlignment="1">
      <alignment horizontal="justify" vertical="center" wrapText="1"/>
    </xf>
    <xf numFmtId="0" fontId="98" fillId="0" borderId="22" xfId="0" applyFont="1" applyBorder="1" applyAlignment="1">
      <alignment horizontal="center" vertical="center" wrapText="1"/>
    </xf>
    <xf numFmtId="204" fontId="98" fillId="0" borderId="22" xfId="0" applyNumberFormat="1" applyFont="1" applyFill="1" applyBorder="1" applyAlignment="1">
      <alignment horizontal="right" vertical="center"/>
    </xf>
    <xf numFmtId="199" fontId="98" fillId="0" borderId="22" xfId="0" applyNumberFormat="1" applyFont="1" applyFill="1" applyBorder="1" applyAlignment="1">
      <alignment horizontal="right" vertical="center"/>
    </xf>
    <xf numFmtId="204" fontId="98" fillId="0" borderId="22" xfId="0" applyNumberFormat="1" applyFont="1" applyBorder="1" applyAlignment="1">
      <alignment horizontal="right" vertical="center"/>
    </xf>
    <xf numFmtId="199" fontId="98" fillId="0" borderId="22" xfId="0" applyNumberFormat="1" applyFont="1" applyBorder="1" applyAlignment="1">
      <alignment horizontal="right" vertical="center"/>
    </xf>
    <xf numFmtId="0" fontId="98" fillId="0" borderId="22" xfId="0" applyFont="1" applyFill="1" applyBorder="1" applyAlignment="1">
      <alignment horizontal="justify" vertical="center" wrapText="1"/>
    </xf>
    <xf numFmtId="204" fontId="98" fillId="0" borderId="0" xfId="0" applyNumberFormat="1" applyFont="1" applyBorder="1"/>
    <xf numFmtId="203" fontId="98" fillId="0" borderId="22" xfId="0" applyNumberFormat="1" applyFont="1" applyBorder="1" applyAlignment="1">
      <alignment horizontal="right" vertical="center"/>
    </xf>
    <xf numFmtId="202" fontId="98" fillId="0" borderId="22" xfId="0" applyNumberFormat="1" applyFont="1" applyBorder="1" applyAlignment="1">
      <alignment horizontal="right" vertical="center"/>
    </xf>
    <xf numFmtId="0" fontId="98" fillId="0" borderId="28" xfId="0" applyFont="1" applyBorder="1" applyAlignment="1">
      <alignment horizontal="justify" vertical="center" wrapText="1"/>
    </xf>
    <xf numFmtId="0" fontId="98" fillId="0" borderId="28" xfId="0" applyFont="1" applyBorder="1" applyAlignment="1">
      <alignment horizontal="center" vertical="center" wrapText="1"/>
    </xf>
    <xf numFmtId="204" fontId="98" fillId="0" borderId="29" xfId="0" applyNumberFormat="1" applyFont="1" applyBorder="1" applyAlignment="1">
      <alignment horizontal="right" vertical="center"/>
    </xf>
    <xf numFmtId="199" fontId="98" fillId="0" borderId="14" xfId="414" applyNumberFormat="1" applyFont="1" applyFill="1" applyBorder="1" applyAlignment="1">
      <alignment horizontal="right" vertical="center"/>
    </xf>
    <xf numFmtId="0" fontId="97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8" fillId="0" borderId="26" xfId="0" applyFont="1" applyBorder="1" applyAlignment="1">
      <alignment horizontal="center" vertical="center"/>
    </xf>
    <xf numFmtId="0" fontId="98" fillId="0" borderId="36" xfId="0" applyFont="1" applyBorder="1" applyAlignment="1">
      <alignment horizontal="center" vertical="center"/>
    </xf>
    <xf numFmtId="0" fontId="98" fillId="0" borderId="24" xfId="0" applyFont="1" applyBorder="1" applyAlignment="1">
      <alignment horizontal="center" vertical="center"/>
    </xf>
    <xf numFmtId="0" fontId="100" fillId="0" borderId="12" xfId="0" applyFont="1" applyBorder="1" applyAlignment="1">
      <alignment vertical="center"/>
    </xf>
    <xf numFmtId="0" fontId="98" fillId="0" borderId="21" xfId="0" applyFont="1" applyBorder="1" applyAlignment="1">
      <alignment vertical="center"/>
    </xf>
    <xf numFmtId="204" fontId="98" fillId="0" borderId="37" xfId="810" applyNumberFormat="1" applyFont="1" applyFill="1" applyBorder="1" applyAlignment="1" applyProtection="1">
      <alignment horizontal="center" vertical="center"/>
      <protection hidden="1"/>
    </xf>
    <xf numFmtId="199" fontId="98" fillId="0" borderId="30" xfId="813" applyNumberFormat="1" applyFont="1" applyBorder="1" applyAlignment="1" applyProtection="1">
      <alignment horizontal="center" vertical="center"/>
      <protection hidden="1"/>
    </xf>
    <xf numFmtId="0" fontId="100" fillId="0" borderId="0" xfId="0" applyFont="1"/>
    <xf numFmtId="204" fontId="98" fillId="0" borderId="15" xfId="817" applyNumberFormat="1" applyFont="1" applyFill="1" applyBorder="1" applyAlignment="1" applyProtection="1">
      <alignment horizontal="center" vertical="center"/>
      <protection hidden="1"/>
    </xf>
    <xf numFmtId="199" fontId="98" fillId="0" borderId="22" xfId="820" applyNumberFormat="1" applyFont="1" applyBorder="1" applyAlignment="1" applyProtection="1">
      <alignment horizontal="center" vertical="center"/>
      <protection hidden="1"/>
    </xf>
    <xf numFmtId="204" fontId="98" fillId="0" borderId="15" xfId="822" applyNumberFormat="1" applyFont="1" applyFill="1" applyBorder="1" applyAlignment="1" applyProtection="1">
      <alignment horizontal="center" vertical="center"/>
      <protection hidden="1"/>
    </xf>
    <xf numFmtId="199" fontId="98" fillId="0" borderId="22" xfId="630" applyNumberFormat="1" applyFont="1" applyBorder="1" applyAlignment="1" applyProtection="1">
      <alignment horizontal="center" vertical="center"/>
      <protection hidden="1"/>
    </xf>
    <xf numFmtId="204" fontId="98" fillId="0" borderId="15" xfId="53" applyNumberFormat="1" applyFont="1" applyFill="1" applyBorder="1" applyAlignment="1" applyProtection="1">
      <alignment horizontal="center" vertical="center"/>
      <protection hidden="1"/>
    </xf>
    <xf numFmtId="199" fontId="98" fillId="0" borderId="22" xfId="634" applyNumberFormat="1" applyFont="1" applyBorder="1" applyAlignment="1" applyProtection="1">
      <alignment horizontal="center" vertical="center"/>
      <protection hidden="1"/>
    </xf>
    <xf numFmtId="204" fontId="98" fillId="0" borderId="15" xfId="637" applyNumberFormat="1" applyFont="1" applyFill="1" applyBorder="1" applyAlignment="1" applyProtection="1">
      <alignment horizontal="center" vertical="center"/>
      <protection hidden="1"/>
    </xf>
    <xf numFmtId="199" fontId="98" fillId="0" borderId="22" xfId="640" applyNumberFormat="1" applyFont="1" applyBorder="1" applyAlignment="1" applyProtection="1">
      <alignment horizontal="center" vertical="center"/>
      <protection hidden="1"/>
    </xf>
    <xf numFmtId="204" fontId="98" fillId="0" borderId="15" xfId="629" applyNumberFormat="1" applyFont="1" applyFill="1" applyBorder="1" applyAlignment="1" applyProtection="1">
      <alignment horizontal="center" vertical="center"/>
      <protection hidden="1"/>
    </xf>
    <xf numFmtId="199" fontId="98" fillId="0" borderId="22" xfId="52" applyNumberFormat="1" applyFont="1" applyBorder="1" applyAlignment="1" applyProtection="1">
      <alignment horizontal="center" vertical="center"/>
      <protection hidden="1"/>
    </xf>
    <xf numFmtId="204" fontId="98" fillId="0" borderId="15" xfId="633" applyNumberFormat="1" applyFont="1" applyFill="1" applyBorder="1" applyAlignment="1" applyProtection="1">
      <alignment horizontal="center" vertical="center"/>
      <protection hidden="1"/>
    </xf>
    <xf numFmtId="199" fontId="98" fillId="0" borderId="22" xfId="636" applyNumberFormat="1" applyFont="1" applyBorder="1" applyAlignment="1" applyProtection="1">
      <alignment horizontal="center" vertical="center"/>
      <protection hidden="1"/>
    </xf>
    <xf numFmtId="204" fontId="98" fillId="0" borderId="15" xfId="639" applyNumberFormat="1" applyFont="1" applyFill="1" applyBorder="1" applyAlignment="1" applyProtection="1">
      <alignment horizontal="center" vertical="center"/>
      <protection hidden="1"/>
    </xf>
    <xf numFmtId="199" fontId="98" fillId="0" borderId="22" xfId="356" applyNumberFormat="1" applyFont="1" applyBorder="1" applyAlignment="1" applyProtection="1">
      <alignment horizontal="center" vertical="center"/>
      <protection hidden="1"/>
    </xf>
    <xf numFmtId="204" fontId="98" fillId="0" borderId="15" xfId="362" applyNumberFormat="1" applyFont="1" applyFill="1" applyBorder="1" applyAlignment="1" applyProtection="1">
      <alignment horizontal="center" vertical="center"/>
      <protection hidden="1"/>
    </xf>
    <xf numFmtId="199" fontId="98" fillId="0" borderId="22" xfId="366" applyNumberFormat="1" applyFont="1" applyBorder="1" applyAlignment="1" applyProtection="1">
      <alignment horizontal="center" vertical="center"/>
      <protection hidden="1"/>
    </xf>
    <xf numFmtId="204" fontId="98" fillId="0" borderId="15" xfId="370" applyNumberFormat="1" applyFont="1" applyFill="1" applyBorder="1" applyAlignment="1" applyProtection="1">
      <alignment horizontal="center" vertical="center"/>
      <protection hidden="1"/>
    </xf>
    <xf numFmtId="199" fontId="98" fillId="0" borderId="22" xfId="6" applyNumberFormat="1" applyFont="1" applyBorder="1" applyAlignment="1" applyProtection="1">
      <alignment horizontal="center" vertical="center"/>
      <protection hidden="1"/>
    </xf>
    <xf numFmtId="0" fontId="98" fillId="0" borderId="21" xfId="0" applyNumberFormat="1" applyFont="1" applyBorder="1" applyAlignment="1">
      <alignment vertical="center"/>
    </xf>
    <xf numFmtId="204" fontId="98" fillId="0" borderId="15" xfId="355" applyNumberFormat="1" applyFont="1" applyFill="1" applyBorder="1" applyAlignment="1" applyProtection="1">
      <alignment horizontal="center" vertical="center"/>
      <protection hidden="1"/>
    </xf>
    <xf numFmtId="199" fontId="98" fillId="0" borderId="22" xfId="361" applyNumberFormat="1" applyFont="1" applyBorder="1" applyAlignment="1" applyProtection="1">
      <alignment horizontal="center" vertical="center"/>
      <protection hidden="1"/>
    </xf>
    <xf numFmtId="0" fontId="98" fillId="0" borderId="21" xfId="0" applyFont="1" applyBorder="1" applyAlignment="1">
      <alignment horizontal="left" vertical="center"/>
    </xf>
    <xf numFmtId="204" fontId="98" fillId="0" borderId="15" xfId="365" applyNumberFormat="1" applyFont="1" applyFill="1" applyBorder="1" applyAlignment="1" applyProtection="1">
      <alignment horizontal="center" vertical="center"/>
      <protection hidden="1"/>
    </xf>
    <xf numFmtId="199" fontId="98" fillId="0" borderId="22" xfId="369" applyNumberFormat="1" applyFont="1" applyBorder="1" applyAlignment="1" applyProtection="1">
      <alignment horizontal="center" vertical="center"/>
      <protection hidden="1"/>
    </xf>
    <xf numFmtId="204" fontId="98" fillId="0" borderId="15" xfId="5" applyNumberFormat="1" applyFont="1" applyFill="1" applyBorder="1" applyAlignment="1" applyProtection="1">
      <alignment horizontal="center" vertical="center"/>
      <protection hidden="1"/>
    </xf>
    <xf numFmtId="199" fontId="98" fillId="0" borderId="22" xfId="374" applyNumberFormat="1" applyFont="1" applyBorder="1" applyAlignment="1" applyProtection="1">
      <alignment horizontal="center" vertical="center"/>
      <protection hidden="1"/>
    </xf>
    <xf numFmtId="0" fontId="98" fillId="0" borderId="11" xfId="0" applyFont="1" applyBorder="1" applyAlignment="1">
      <alignment vertical="center"/>
    </xf>
    <xf numFmtId="0" fontId="102" fillId="0" borderId="14" xfId="2448" applyFont="1" applyBorder="1" applyAlignment="1">
      <alignment horizontal="center" vertical="center"/>
    </xf>
    <xf numFmtId="0" fontId="98" fillId="0" borderId="26" xfId="2448" applyFont="1" applyBorder="1" applyAlignment="1">
      <alignment horizontal="center" vertical="center"/>
    </xf>
    <xf numFmtId="49" fontId="98" fillId="0" borderId="24" xfId="2451" applyNumberFormat="1" applyFont="1" applyBorder="1" applyAlignment="1">
      <alignment horizontal="center" vertical="center" wrapText="1"/>
    </xf>
    <xf numFmtId="0" fontId="98" fillId="0" borderId="21" xfId="2448" applyFont="1" applyBorder="1" applyAlignment="1">
      <alignment vertical="center" wrapText="1"/>
    </xf>
    <xf numFmtId="201" fontId="98" fillId="0" borderId="21" xfId="2448" applyNumberFormat="1" applyFont="1" applyFill="1" applyBorder="1" applyAlignment="1">
      <alignment horizontal="right" vertical="center" wrapText="1"/>
    </xf>
    <xf numFmtId="199" fontId="98" fillId="0" borderId="21" xfId="2448" applyNumberFormat="1" applyFont="1" applyFill="1" applyBorder="1" applyAlignment="1">
      <alignment vertical="center" wrapText="1"/>
    </xf>
    <xf numFmtId="202" fontId="98" fillId="0" borderId="15" xfId="105" applyNumberFormat="1" applyFont="1" applyFill="1" applyBorder="1" applyAlignment="1">
      <alignment horizontal="right" vertical="center"/>
    </xf>
    <xf numFmtId="199" fontId="98" fillId="0" borderId="22" xfId="2449" applyNumberFormat="1" applyFont="1" applyFill="1" applyBorder="1" applyAlignment="1" applyProtection="1">
      <alignment horizontal="right" vertical="center"/>
    </xf>
    <xf numFmtId="0" fontId="98" fillId="0" borderId="21" xfId="2448" applyFont="1" applyBorder="1" applyAlignment="1">
      <alignment horizontal="left" vertical="center" wrapText="1"/>
    </xf>
    <xf numFmtId="199" fontId="98" fillId="0" borderId="21" xfId="2448" applyNumberFormat="1" applyFont="1" applyFill="1" applyBorder="1" applyAlignment="1">
      <alignment horizontal="right" vertical="center" wrapText="1"/>
    </xf>
    <xf numFmtId="0" fontId="98" fillId="0" borderId="0" xfId="2448" applyFont="1" applyBorder="1" applyAlignment="1">
      <alignment vertical="center" wrapText="1"/>
    </xf>
    <xf numFmtId="201" fontId="98" fillId="0" borderId="22" xfId="2448" applyNumberFormat="1" applyFont="1" applyFill="1" applyBorder="1" applyAlignment="1">
      <alignment horizontal="right" vertical="center" wrapText="1"/>
    </xf>
    <xf numFmtId="199" fontId="98" fillId="0" borderId="22" xfId="2448" applyNumberFormat="1" applyFont="1" applyFill="1" applyBorder="1" applyAlignment="1">
      <alignment vertical="center" wrapText="1"/>
    </xf>
    <xf numFmtId="202" fontId="98" fillId="0" borderId="22" xfId="105" applyNumberFormat="1" applyFont="1" applyFill="1" applyBorder="1" applyAlignment="1">
      <alignment horizontal="right" vertical="center"/>
    </xf>
    <xf numFmtId="199" fontId="98" fillId="0" borderId="15" xfId="2448" applyNumberFormat="1" applyFont="1" applyFill="1" applyBorder="1" applyAlignment="1">
      <alignment vertical="center" wrapText="1"/>
    </xf>
    <xf numFmtId="201" fontId="98" fillId="0" borderId="15" xfId="2448" applyNumberFormat="1" applyFont="1" applyFill="1" applyBorder="1" applyAlignment="1">
      <alignment horizontal="right" vertical="center" wrapText="1"/>
    </xf>
    <xf numFmtId="0" fontId="98" fillId="0" borderId="10" xfId="2448" applyFont="1" applyBorder="1" applyAlignment="1">
      <alignment vertical="center" wrapText="1"/>
    </xf>
    <xf numFmtId="201" fontId="98" fillId="0" borderId="10" xfId="2448" applyNumberFormat="1" applyFont="1" applyFill="1" applyBorder="1" applyAlignment="1">
      <alignment horizontal="right" vertical="center" wrapText="1"/>
    </xf>
    <xf numFmtId="199" fontId="98" fillId="0" borderId="10" xfId="2448" applyNumberFormat="1" applyFont="1" applyFill="1" applyBorder="1" applyAlignment="1">
      <alignment vertical="center" wrapText="1"/>
    </xf>
    <xf numFmtId="202" fontId="98" fillId="0" borderId="17" xfId="105" applyNumberFormat="1" applyFont="1" applyFill="1" applyBorder="1" applyAlignment="1">
      <alignment horizontal="right" vertical="center"/>
    </xf>
    <xf numFmtId="199" fontId="98" fillId="0" borderId="20" xfId="2449" applyNumberFormat="1" applyFont="1" applyFill="1" applyBorder="1" applyAlignment="1" applyProtection="1">
      <alignment horizontal="right" vertical="center"/>
    </xf>
    <xf numFmtId="0" fontId="98" fillId="0" borderId="27" xfId="2448" applyFont="1" applyBorder="1" applyAlignment="1">
      <alignment vertical="center" wrapText="1"/>
    </xf>
    <xf numFmtId="201" fontId="98" fillId="0" borderId="27" xfId="2448" applyNumberFormat="1" applyFont="1" applyFill="1" applyBorder="1" applyAlignment="1">
      <alignment horizontal="right" vertical="center" wrapText="1"/>
    </xf>
    <xf numFmtId="199" fontId="98" fillId="0" borderId="27" xfId="2448" applyNumberFormat="1" applyFont="1" applyFill="1" applyBorder="1" applyAlignment="1">
      <alignment vertical="center" wrapText="1"/>
    </xf>
    <xf numFmtId="202" fontId="98" fillId="0" borderId="13" xfId="105" applyNumberFormat="1" applyFont="1" applyFill="1" applyBorder="1" applyAlignment="1">
      <alignment horizontal="right" vertical="center"/>
    </xf>
    <xf numFmtId="199" fontId="98" fillId="0" borderId="19" xfId="2449" applyNumberFormat="1" applyFont="1" applyFill="1" applyBorder="1" applyAlignment="1" applyProtection="1">
      <alignment horizontal="right" vertical="center"/>
    </xf>
    <xf numFmtId="0" fontId="98" fillId="0" borderId="10" xfId="2448" applyFont="1" applyBorder="1" applyAlignment="1">
      <alignment horizontal="center" vertical="center"/>
    </xf>
    <xf numFmtId="0" fontId="103" fillId="0" borderId="15" xfId="2451" applyNumberFormat="1" applyFont="1" applyFill="1" applyBorder="1" applyAlignment="1">
      <alignment horizontal="center" vertical="center" wrapText="1"/>
    </xf>
    <xf numFmtId="0" fontId="103" fillId="0" borderId="22" xfId="2451" applyNumberFormat="1" applyFont="1" applyFill="1" applyBorder="1" applyAlignment="1">
      <alignment horizontal="center" vertical="center" wrapText="1"/>
    </xf>
    <xf numFmtId="0" fontId="98" fillId="0" borderId="38" xfId="2448" applyFont="1" applyBorder="1" applyAlignment="1">
      <alignment vertical="center" wrapText="1"/>
    </xf>
    <xf numFmtId="200" fontId="98" fillId="0" borderId="31" xfId="105" applyNumberFormat="1" applyFont="1" applyFill="1" applyBorder="1" applyAlignment="1">
      <alignment horizontal="right" vertical="center"/>
    </xf>
    <xf numFmtId="199" fontId="98" fillId="0" borderId="39" xfId="2449" applyNumberFormat="1" applyFont="1" applyFill="1" applyBorder="1" applyAlignment="1" applyProtection="1">
      <alignment horizontal="right" vertical="center"/>
    </xf>
    <xf numFmtId="0" fontId="102" fillId="0" borderId="14" xfId="2448" applyFont="1" applyFill="1" applyBorder="1" applyAlignment="1">
      <alignment horizontal="center" vertical="center"/>
    </xf>
    <xf numFmtId="0" fontId="98" fillId="0" borderId="10" xfId="2448" applyFont="1" applyFill="1" applyBorder="1" applyAlignment="1">
      <alignment horizontal="center" vertical="center"/>
    </xf>
    <xf numFmtId="0" fontId="98" fillId="0" borderId="26" xfId="2448" applyFont="1" applyFill="1" applyBorder="1" applyAlignment="1">
      <alignment horizontal="center" vertical="center"/>
    </xf>
    <xf numFmtId="49" fontId="98" fillId="0" borderId="24" xfId="2451" applyNumberFormat="1" applyFont="1" applyFill="1" applyBorder="1" applyAlignment="1">
      <alignment horizontal="center" vertical="center" wrapText="1"/>
    </xf>
    <xf numFmtId="0" fontId="98" fillId="0" borderId="36" xfId="0" applyFont="1" applyFill="1" applyBorder="1" applyAlignment="1">
      <alignment horizontal="center" vertical="center"/>
    </xf>
    <xf numFmtId="204" fontId="98" fillId="0" borderId="0" xfId="2448" applyNumberFormat="1" applyFont="1" applyFill="1">
      <alignment vertical="center"/>
    </xf>
    <xf numFmtId="0" fontId="98" fillId="0" borderId="21" xfId="2448" applyFont="1" applyFill="1" applyBorder="1" applyAlignment="1">
      <alignment horizontal="left" vertical="center" wrapText="1"/>
    </xf>
    <xf numFmtId="201" fontId="98" fillId="0" borderId="21" xfId="2448" applyNumberFormat="1" applyFont="1" applyFill="1" applyBorder="1" applyAlignment="1">
      <alignment vertical="center" wrapText="1"/>
    </xf>
    <xf numFmtId="201" fontId="103" fillId="0" borderId="37" xfId="0" applyNumberFormat="1" applyFont="1" applyFill="1" applyBorder="1" applyAlignment="1">
      <alignment horizontal="right" vertical="center"/>
    </xf>
    <xf numFmtId="199" fontId="103" fillId="0" borderId="30" xfId="0" applyNumberFormat="1" applyFont="1" applyFill="1" applyBorder="1" applyAlignment="1">
      <alignment horizontal="right" vertical="center"/>
    </xf>
    <xf numFmtId="201" fontId="98" fillId="0" borderId="0" xfId="2448" applyNumberFormat="1" applyFont="1" applyFill="1">
      <alignment vertical="center"/>
    </xf>
    <xf numFmtId="0" fontId="98" fillId="0" borderId="21" xfId="2448" applyFont="1" applyFill="1" applyBorder="1" applyAlignment="1">
      <alignment vertical="center" wrapText="1"/>
    </xf>
    <xf numFmtId="0" fontId="98" fillId="0" borderId="0" xfId="2448" applyFont="1" applyFill="1" applyBorder="1" applyAlignment="1">
      <alignment vertical="center" wrapText="1"/>
    </xf>
    <xf numFmtId="201" fontId="98" fillId="0" borderId="22" xfId="2448" applyNumberFormat="1" applyFont="1" applyFill="1" applyBorder="1" applyAlignment="1">
      <alignment horizontal="right" vertical="center"/>
    </xf>
    <xf numFmtId="199" fontId="98" fillId="0" borderId="15" xfId="2448" applyNumberFormat="1" applyFont="1" applyFill="1" applyBorder="1" applyAlignment="1">
      <alignment horizontal="right" vertical="center"/>
    </xf>
    <xf numFmtId="199" fontId="98" fillId="0" borderId="22" xfId="2448" applyNumberFormat="1" applyFont="1" applyFill="1" applyBorder="1" applyAlignment="1">
      <alignment horizontal="right" vertical="center"/>
    </xf>
    <xf numFmtId="0" fontId="98" fillId="0" borderId="14" xfId="2448" applyFont="1" applyFill="1" applyBorder="1" applyAlignment="1">
      <alignment vertical="center" wrapText="1"/>
    </xf>
    <xf numFmtId="201" fontId="98" fillId="0" borderId="28" xfId="2448" applyNumberFormat="1" applyFont="1" applyFill="1" applyBorder="1" applyAlignment="1">
      <alignment vertical="center" wrapText="1"/>
    </xf>
    <xf numFmtId="199" fontId="98" fillId="0" borderId="28" xfId="2448" applyNumberFormat="1" applyFont="1" applyFill="1" applyBorder="1" applyAlignment="1">
      <alignment vertical="center" wrapText="1"/>
    </xf>
    <xf numFmtId="202" fontId="98" fillId="0" borderId="28" xfId="105" applyNumberFormat="1" applyFont="1" applyFill="1" applyBorder="1" applyAlignment="1">
      <alignment horizontal="right" vertical="center"/>
    </xf>
    <xf numFmtId="199" fontId="98" fillId="0" borderId="28" xfId="2449" applyNumberFormat="1" applyFont="1" applyFill="1" applyBorder="1" applyAlignment="1" applyProtection="1">
      <alignment horizontal="right" vertical="center"/>
    </xf>
    <xf numFmtId="0" fontId="98" fillId="0" borderId="0" xfId="2448" applyFont="1">
      <alignment vertical="center"/>
    </xf>
    <xf numFmtId="0" fontId="98" fillId="0" borderId="0" xfId="2448" applyFont="1" applyAlignment="1">
      <alignment vertical="center"/>
    </xf>
    <xf numFmtId="0" fontId="106" fillId="0" borderId="0" xfId="0" applyFont="1" applyFill="1" applyBorder="1" applyAlignment="1">
      <alignment horizontal="center" vertical="center"/>
    </xf>
    <xf numFmtId="201" fontId="106" fillId="0" borderId="0" xfId="0" applyNumberFormat="1" applyFont="1" applyFill="1" applyBorder="1" applyAlignment="1">
      <alignment horizontal="center" vertical="center"/>
    </xf>
    <xf numFmtId="0" fontId="98" fillId="0" borderId="26" xfId="0" applyFont="1" applyFill="1" applyBorder="1" applyAlignment="1">
      <alignment horizontal="center" vertical="center"/>
    </xf>
    <xf numFmtId="201" fontId="98" fillId="0" borderId="36" xfId="0" applyNumberFormat="1" applyFont="1" applyFill="1" applyBorder="1" applyAlignment="1">
      <alignment horizontal="center" vertical="center"/>
    </xf>
    <xf numFmtId="0" fontId="98" fillId="0" borderId="24" xfId="0" applyFont="1" applyFill="1" applyBorder="1" applyAlignment="1">
      <alignment horizontal="center" vertical="center"/>
    </xf>
    <xf numFmtId="0" fontId="105" fillId="0" borderId="0" xfId="0" applyFont="1" applyFill="1" applyAlignment="1">
      <alignment horizontal="center"/>
    </xf>
    <xf numFmtId="0" fontId="98" fillId="0" borderId="21" xfId="0" applyFont="1" applyFill="1" applyBorder="1" applyAlignment="1">
      <alignment vertical="center"/>
    </xf>
    <xf numFmtId="0" fontId="98" fillId="0" borderId="15" xfId="0" applyFont="1" applyFill="1" applyBorder="1" applyAlignment="1">
      <alignment horizontal="center" vertical="center"/>
    </xf>
    <xf numFmtId="201" fontId="98" fillId="0" borderId="15" xfId="0" applyNumberFormat="1" applyFont="1" applyFill="1" applyBorder="1" applyAlignment="1">
      <alignment horizontal="right" vertical="center"/>
    </xf>
    <xf numFmtId="0" fontId="98" fillId="0" borderId="0" xfId="0" applyFont="1" applyFill="1" applyBorder="1" applyAlignment="1">
      <alignment vertical="center"/>
    </xf>
    <xf numFmtId="204" fontId="98" fillId="0" borderId="15" xfId="0" applyNumberFormat="1" applyFont="1" applyFill="1" applyBorder="1" applyAlignment="1">
      <alignment horizontal="right" vertical="center"/>
    </xf>
    <xf numFmtId="0" fontId="107" fillId="0" borderId="15" xfId="0" applyFont="1" applyFill="1" applyBorder="1" applyAlignment="1">
      <alignment horizontal="center" vertical="center"/>
    </xf>
    <xf numFmtId="0" fontId="98" fillId="0" borderId="35" xfId="0" applyFont="1" applyFill="1" applyBorder="1" applyAlignment="1">
      <alignment vertical="center"/>
    </xf>
    <xf numFmtId="0" fontId="98" fillId="0" borderId="29" xfId="0" applyFont="1" applyFill="1" applyBorder="1" applyAlignment="1">
      <alignment horizontal="center" vertical="center"/>
    </xf>
    <xf numFmtId="204" fontId="98" fillId="0" borderId="29" xfId="0" applyNumberFormat="1" applyFont="1" applyFill="1" applyBorder="1" applyAlignment="1">
      <alignment horizontal="right" vertical="center"/>
    </xf>
    <xf numFmtId="199" fontId="98" fillId="0" borderId="28" xfId="0" applyNumberFormat="1" applyFont="1" applyFill="1" applyBorder="1" applyAlignment="1">
      <alignment horizontal="right" vertical="center"/>
    </xf>
    <xf numFmtId="0" fontId="98" fillId="0" borderId="0" xfId="0" applyFont="1" applyAlignment="1"/>
    <xf numFmtId="0" fontId="98" fillId="0" borderId="0" xfId="0" applyFont="1" applyAlignment="1">
      <alignment horizontal="center"/>
    </xf>
    <xf numFmtId="0" fontId="98" fillId="0" borderId="18" xfId="2448" applyFont="1" applyFill="1" applyBorder="1" applyAlignment="1">
      <alignment vertical="center" wrapText="1"/>
    </xf>
    <xf numFmtId="201" fontId="98" fillId="0" borderId="18" xfId="2448" applyNumberFormat="1" applyFont="1" applyFill="1" applyBorder="1" applyAlignment="1">
      <alignment horizontal="right" vertical="center" wrapText="1"/>
    </xf>
    <xf numFmtId="199" fontId="98" fillId="0" borderId="18" xfId="2448" applyNumberFormat="1" applyFont="1" applyFill="1" applyBorder="1" applyAlignment="1">
      <alignment vertical="center" wrapText="1"/>
    </xf>
    <xf numFmtId="202" fontId="98" fillId="0" borderId="37" xfId="105" applyNumberFormat="1" applyFont="1" applyFill="1" applyBorder="1" applyAlignment="1">
      <alignment horizontal="right" vertical="center"/>
    </xf>
    <xf numFmtId="199" fontId="98" fillId="0" borderId="30" xfId="2449" applyNumberFormat="1" applyFont="1" applyFill="1" applyBorder="1" applyAlignment="1" applyProtection="1">
      <alignment horizontal="right" vertical="center"/>
    </xf>
    <xf numFmtId="0" fontId="98" fillId="0" borderId="35" xfId="2448" applyFont="1" applyFill="1" applyBorder="1" applyAlignment="1">
      <alignment vertical="center" wrapText="1"/>
    </xf>
    <xf numFmtId="201" fontId="98" fillId="0" borderId="35" xfId="2448" applyNumberFormat="1" applyFont="1" applyFill="1" applyBorder="1" applyAlignment="1">
      <alignment horizontal="right" vertical="center" wrapText="1"/>
    </xf>
    <xf numFmtId="199" fontId="98" fillId="0" borderId="35" xfId="2448" applyNumberFormat="1" applyFont="1" applyFill="1" applyBorder="1" applyAlignment="1">
      <alignment vertical="center" wrapText="1"/>
    </xf>
    <xf numFmtId="202" fontId="98" fillId="0" borderId="29" xfId="105" applyNumberFormat="1" applyFont="1" applyFill="1" applyBorder="1" applyAlignment="1">
      <alignment horizontal="right" vertical="center"/>
    </xf>
    <xf numFmtId="204" fontId="98" fillId="0" borderId="0" xfId="2448" applyNumberFormat="1" applyFont="1">
      <alignment vertical="center"/>
    </xf>
    <xf numFmtId="0" fontId="98" fillId="0" borderId="18" xfId="2448" applyFont="1" applyBorder="1" applyAlignment="1">
      <alignment vertical="center" wrapText="1"/>
    </xf>
    <xf numFmtId="0" fontId="98" fillId="0" borderId="0" xfId="0" applyFont="1" applyBorder="1" applyAlignment="1">
      <alignment horizontal="right" vertical="center"/>
    </xf>
    <xf numFmtId="204" fontId="98" fillId="0" borderId="0" xfId="2448" applyNumberFormat="1" applyFont="1" applyAlignment="1">
      <alignment horizontal="left" vertical="center"/>
    </xf>
    <xf numFmtId="0" fontId="98" fillId="0" borderId="35" xfId="2448" applyFont="1" applyBorder="1" applyAlignment="1">
      <alignment vertical="center" wrapText="1"/>
    </xf>
    <xf numFmtId="0" fontId="98" fillId="0" borderId="0" xfId="2448" applyFont="1" applyFill="1">
      <alignment vertical="center"/>
    </xf>
    <xf numFmtId="0" fontId="98" fillId="0" borderId="15" xfId="2448" applyFont="1" applyFill="1" applyBorder="1" applyAlignment="1">
      <alignment horizontal="center" vertical="center" wrapText="1"/>
    </xf>
    <xf numFmtId="0" fontId="98" fillId="0" borderId="0" xfId="2448" applyFont="1" applyFill="1" applyBorder="1" applyAlignment="1">
      <alignment horizontal="left" vertical="center" wrapText="1"/>
    </xf>
    <xf numFmtId="0" fontId="98" fillId="0" borderId="15" xfId="2448" applyFont="1" applyFill="1" applyBorder="1">
      <alignment vertical="center"/>
    </xf>
    <xf numFmtId="0" fontId="98" fillId="0" borderId="22" xfId="2448" applyFont="1" applyFill="1" applyBorder="1">
      <alignment vertical="center"/>
    </xf>
    <xf numFmtId="0" fontId="98" fillId="0" borderId="22" xfId="2448" applyFont="1" applyFill="1" applyBorder="1" applyAlignment="1">
      <alignment vertical="center"/>
    </xf>
    <xf numFmtId="199" fontId="98" fillId="0" borderId="22" xfId="2448" applyNumberFormat="1" applyFont="1" applyFill="1" applyBorder="1">
      <alignment vertical="center"/>
    </xf>
    <xf numFmtId="199" fontId="98" fillId="0" borderId="0" xfId="2448" applyNumberFormat="1" applyFont="1" applyFill="1">
      <alignment vertical="center"/>
    </xf>
    <xf numFmtId="0" fontId="98" fillId="0" borderId="35" xfId="2448" applyFont="1" applyFill="1" applyBorder="1" applyAlignment="1">
      <alignment horizontal="left" vertical="center" wrapText="1"/>
    </xf>
    <xf numFmtId="0" fontId="98" fillId="0" borderId="35" xfId="2448" applyFont="1" applyFill="1" applyBorder="1" applyAlignment="1">
      <alignment horizontal="center" vertical="center" wrapText="1"/>
    </xf>
    <xf numFmtId="201" fontId="98" fillId="0" borderId="29" xfId="2448" applyNumberFormat="1" applyFont="1" applyFill="1" applyBorder="1" applyAlignment="1">
      <alignment horizontal="right" vertical="center" wrapText="1"/>
    </xf>
    <xf numFmtId="199" fontId="98" fillId="0" borderId="35" xfId="2448" applyNumberFormat="1" applyFont="1" applyFill="1" applyBorder="1" applyAlignment="1">
      <alignment horizontal="right" vertical="center" wrapText="1"/>
    </xf>
    <xf numFmtId="199" fontId="98" fillId="0" borderId="14" xfId="2448" applyNumberFormat="1" applyFont="1" applyFill="1" applyBorder="1">
      <alignment vertical="center"/>
    </xf>
    <xf numFmtId="0" fontId="98" fillId="0" borderId="21" xfId="2448" applyFont="1" applyFill="1" applyBorder="1" applyAlignment="1">
      <alignment horizontal="center" vertical="center" wrapText="1"/>
    </xf>
    <xf numFmtId="0" fontId="98" fillId="0" borderId="21" xfId="2448" applyFont="1" applyBorder="1" applyAlignment="1">
      <alignment horizontal="center" vertical="center" wrapText="1"/>
    </xf>
    <xf numFmtId="201" fontId="98" fillId="0" borderId="21" xfId="2448" applyNumberFormat="1" applyFont="1" applyBorder="1" applyAlignment="1">
      <alignment horizontal="right" vertical="center" wrapText="1"/>
    </xf>
    <xf numFmtId="199" fontId="98" fillId="0" borderId="21" xfId="2448" applyNumberFormat="1" applyFont="1" applyBorder="1" applyAlignment="1">
      <alignment vertical="center" wrapText="1"/>
    </xf>
    <xf numFmtId="0" fontId="98" fillId="0" borderId="15" xfId="2448" applyFont="1" applyBorder="1" applyAlignment="1">
      <alignment horizontal="center" vertical="center" wrapText="1"/>
    </xf>
    <xf numFmtId="201" fontId="98" fillId="0" borderId="22" xfId="2448" applyNumberFormat="1" applyFont="1" applyBorder="1" applyAlignment="1">
      <alignment horizontal="right" vertical="center" wrapText="1"/>
    </xf>
    <xf numFmtId="199" fontId="98" fillId="0" borderId="15" xfId="2448" applyNumberFormat="1" applyFont="1" applyBorder="1" applyAlignment="1">
      <alignment vertical="center" wrapText="1"/>
    </xf>
    <xf numFmtId="199" fontId="98" fillId="0" borderId="21" xfId="2448" applyNumberFormat="1" applyFont="1" applyBorder="1" applyAlignment="1">
      <alignment horizontal="right" vertical="center" wrapText="1"/>
    </xf>
    <xf numFmtId="0" fontId="98" fillId="0" borderId="29" xfId="2448" applyFont="1" applyBorder="1" applyAlignment="1">
      <alignment horizontal="center" vertical="center" wrapText="1"/>
    </xf>
    <xf numFmtId="201" fontId="98" fillId="0" borderId="35" xfId="2448" applyNumberFormat="1" applyFont="1" applyBorder="1" applyAlignment="1">
      <alignment horizontal="right" vertical="center" wrapText="1"/>
    </xf>
    <xf numFmtId="199" fontId="98" fillId="0" borderId="35" xfId="2448" applyNumberFormat="1" applyFont="1" applyBorder="1" applyAlignment="1">
      <alignment vertical="center" wrapText="1"/>
    </xf>
    <xf numFmtId="0" fontId="98" fillId="0" borderId="35" xfId="2448" applyFont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/>
    </xf>
    <xf numFmtId="0" fontId="98" fillId="0" borderId="32" xfId="0" applyFont="1" applyBorder="1" applyAlignment="1">
      <alignment horizontal="center" vertical="center"/>
    </xf>
    <xf numFmtId="0" fontId="98" fillId="0" borderId="33" xfId="0" applyFont="1" applyBorder="1" applyAlignment="1">
      <alignment horizontal="center" vertical="center"/>
    </xf>
    <xf numFmtId="0" fontId="99" fillId="0" borderId="34" xfId="0" applyFont="1" applyBorder="1" applyAlignment="1">
      <alignment horizontal="center" vertical="center"/>
    </xf>
    <xf numFmtId="0" fontId="99" fillId="0" borderId="33" xfId="0" applyFont="1" applyBorder="1" applyAlignment="1">
      <alignment horizontal="center" vertical="center"/>
    </xf>
    <xf numFmtId="0" fontId="108" fillId="0" borderId="21" xfId="0" applyFont="1" applyBorder="1" applyAlignment="1">
      <alignment vertical="center" wrapText="1"/>
    </xf>
    <xf numFmtId="0" fontId="98" fillId="0" borderId="15" xfId="0" applyNumberFormat="1" applyFont="1" applyBorder="1" applyAlignment="1">
      <alignment horizontal="right"/>
    </xf>
    <xf numFmtId="0" fontId="98" fillId="0" borderId="0" xfId="0" applyNumberFormat="1" applyFont="1" applyAlignment="1">
      <alignment horizontal="right"/>
    </xf>
    <xf numFmtId="0" fontId="98" fillId="0" borderId="22" xfId="0" applyNumberFormat="1" applyFont="1" applyFill="1" applyBorder="1" applyAlignment="1">
      <alignment horizontal="center" vertical="center"/>
    </xf>
    <xf numFmtId="203" fontId="98" fillId="0" borderId="0" xfId="0" applyNumberFormat="1" applyFont="1"/>
    <xf numFmtId="201" fontId="109" fillId="0" borderId="15" xfId="0" applyNumberFormat="1" applyFont="1" applyFill="1" applyBorder="1" applyAlignment="1">
      <alignment vertical="center"/>
    </xf>
    <xf numFmtId="199" fontId="109" fillId="0" borderId="15" xfId="0" applyNumberFormat="1" applyFont="1" applyFill="1" applyBorder="1" applyAlignment="1">
      <alignment vertical="center"/>
    </xf>
    <xf numFmtId="0" fontId="98" fillId="0" borderId="22" xfId="0" applyFont="1" applyFill="1" applyBorder="1" applyAlignment="1">
      <alignment horizontal="center" vertical="center"/>
    </xf>
    <xf numFmtId="204" fontId="98" fillId="0" borderId="0" xfId="0" applyNumberFormat="1" applyFont="1"/>
    <xf numFmtId="0" fontId="98" fillId="0" borderId="21" xfId="0" applyFont="1" applyBorder="1" applyAlignment="1">
      <alignment vertical="center" wrapText="1"/>
    </xf>
    <xf numFmtId="0" fontId="98" fillId="0" borderId="21" xfId="0" applyFont="1" applyBorder="1" applyAlignment="1">
      <alignment horizontal="left" vertical="center" wrapText="1"/>
    </xf>
    <xf numFmtId="0" fontId="98" fillId="0" borderId="21" xfId="0" applyFont="1" applyFill="1" applyBorder="1" applyAlignment="1">
      <alignment vertical="center" wrapText="1"/>
    </xf>
    <xf numFmtId="203" fontId="98" fillId="0" borderId="15" xfId="0" applyNumberFormat="1" applyFont="1" applyBorder="1" applyAlignment="1">
      <alignment horizontal="right" vertical="center"/>
    </xf>
    <xf numFmtId="200" fontId="98" fillId="0" borderId="15" xfId="0" applyNumberFormat="1" applyFont="1" applyBorder="1" applyAlignment="1">
      <alignment horizontal="right" vertical="center"/>
    </xf>
    <xf numFmtId="202" fontId="98" fillId="0" borderId="15" xfId="0" applyNumberFormat="1" applyFont="1" applyFill="1" applyBorder="1" applyAlignment="1">
      <alignment horizontal="right" vertical="center"/>
    </xf>
    <xf numFmtId="199" fontId="98" fillId="0" borderId="0" xfId="0" applyNumberFormat="1" applyFont="1" applyFill="1" applyAlignment="1">
      <alignment horizontal="right" vertical="center"/>
    </xf>
    <xf numFmtId="0" fontId="98" fillId="0" borderId="22" xfId="0" applyNumberFormat="1" applyFont="1" applyFill="1" applyBorder="1" applyAlignment="1">
      <alignment horizontal="right" vertical="center"/>
    </xf>
    <xf numFmtId="0" fontId="98" fillId="0" borderId="35" xfId="0" applyFont="1" applyFill="1" applyBorder="1" applyAlignment="1">
      <alignment vertical="center" wrapText="1"/>
    </xf>
    <xf numFmtId="0" fontId="104" fillId="0" borderId="0" xfId="0" applyFont="1"/>
    <xf numFmtId="0" fontId="98" fillId="0" borderId="0" xfId="0" applyFont="1" applyBorder="1" applyAlignment="1"/>
    <xf numFmtId="0" fontId="99" fillId="0" borderId="34" xfId="0" applyFont="1" applyFill="1" applyBorder="1" applyAlignment="1">
      <alignment horizontal="center" vertical="center"/>
    </xf>
    <xf numFmtId="0" fontId="99" fillId="0" borderId="33" xfId="0" applyFont="1" applyFill="1" applyBorder="1" applyAlignment="1">
      <alignment horizontal="center" vertical="center"/>
    </xf>
    <xf numFmtId="0" fontId="108" fillId="0" borderId="21" xfId="0" applyFont="1" applyFill="1" applyBorder="1" applyAlignment="1">
      <alignment vertical="center"/>
    </xf>
    <xf numFmtId="0" fontId="98" fillId="0" borderId="22" xfId="0" applyFont="1" applyFill="1" applyBorder="1" applyAlignment="1">
      <alignment horizontal="right"/>
    </xf>
    <xf numFmtId="0" fontId="98" fillId="0" borderId="15" xfId="0" applyFont="1" applyFill="1" applyBorder="1" applyAlignment="1">
      <alignment horizontal="right"/>
    </xf>
    <xf numFmtId="0" fontId="98" fillId="0" borderId="22" xfId="0" applyFont="1" applyFill="1" applyBorder="1"/>
    <xf numFmtId="199" fontId="98" fillId="0" borderId="15" xfId="0" applyNumberFormat="1" applyFont="1" applyFill="1" applyBorder="1" applyAlignment="1">
      <alignment horizontal="right" vertical="center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vertical="center" wrapText="1"/>
    </xf>
    <xf numFmtId="0" fontId="98" fillId="0" borderId="0" xfId="0" applyFont="1" applyFill="1" applyBorder="1" applyAlignment="1">
      <alignment horizontal="left" vertical="center" wrapText="1"/>
    </xf>
    <xf numFmtId="0" fontId="108" fillId="0" borderId="21" xfId="0" applyFont="1" applyFill="1" applyBorder="1" applyAlignment="1">
      <alignment vertical="center" wrapText="1"/>
    </xf>
    <xf numFmtId="202" fontId="98" fillId="0" borderId="15" xfId="0" applyNumberFormat="1" applyFont="1" applyFill="1" applyBorder="1" applyAlignment="1">
      <alignment horizontal="right"/>
    </xf>
    <xf numFmtId="0" fontId="98" fillId="0" borderId="0" xfId="0" applyFont="1" applyFill="1" applyAlignment="1">
      <alignment horizontal="right"/>
    </xf>
    <xf numFmtId="201" fontId="98" fillId="0" borderId="15" xfId="2241" applyNumberFormat="1" applyFont="1" applyFill="1" applyBorder="1" applyAlignment="1">
      <alignment horizontal="right" vertical="center"/>
    </xf>
    <xf numFmtId="199" fontId="98" fillId="0" borderId="0" xfId="2241" applyNumberFormat="1" applyFont="1" applyFill="1" applyAlignment="1">
      <alignment horizontal="right" vertical="center"/>
    </xf>
    <xf numFmtId="0" fontId="98" fillId="0" borderId="22" xfId="2241" applyFont="1" applyFill="1" applyBorder="1" applyAlignment="1">
      <alignment horizontal="center" vertical="center"/>
    </xf>
    <xf numFmtId="0" fontId="98" fillId="0" borderId="21" xfId="0" applyFont="1" applyFill="1" applyBorder="1" applyAlignment="1">
      <alignment horizontal="left" vertical="center" wrapText="1"/>
    </xf>
    <xf numFmtId="201" fontId="98" fillId="0" borderId="29" xfId="2241" applyNumberFormat="1" applyFont="1" applyFill="1" applyBorder="1" applyAlignment="1">
      <alignment horizontal="right" vertical="center"/>
    </xf>
    <xf numFmtId="199" fontId="98" fillId="0" borderId="14" xfId="2241" applyNumberFormat="1" applyFont="1" applyFill="1" applyBorder="1" applyAlignment="1">
      <alignment horizontal="right" vertical="center"/>
    </xf>
    <xf numFmtId="0" fontId="98" fillId="0" borderId="28" xfId="2241" applyFont="1" applyFill="1" applyBorder="1" applyAlignment="1">
      <alignment horizontal="center" vertical="center"/>
    </xf>
    <xf numFmtId="0" fontId="106" fillId="0" borderId="0" xfId="0" applyFont="1" applyBorder="1" applyAlignment="1">
      <alignment horizontal="center" vertical="center"/>
    </xf>
    <xf numFmtId="0" fontId="98" fillId="0" borderId="32" xfId="0" applyFont="1" applyFill="1" applyBorder="1" applyAlignment="1">
      <alignment horizontal="center" vertical="center"/>
    </xf>
    <xf numFmtId="203" fontId="98" fillId="0" borderId="15" xfId="0" applyNumberFormat="1" applyFont="1" applyFill="1" applyBorder="1" applyAlignment="1">
      <alignment horizontal="right" vertical="center"/>
    </xf>
    <xf numFmtId="0" fontId="98" fillId="0" borderId="15" xfId="0" applyFont="1" applyFill="1" applyBorder="1"/>
    <xf numFmtId="199" fontId="98" fillId="0" borderId="29" xfId="0" applyNumberFormat="1" applyFont="1" applyFill="1" applyBorder="1" applyAlignment="1">
      <alignment horizontal="right" vertical="center"/>
    </xf>
    <xf numFmtId="0" fontId="98" fillId="0" borderId="28" xfId="0" applyFont="1" applyFill="1" applyBorder="1" applyAlignment="1">
      <alignment horizontal="center" vertical="center"/>
    </xf>
    <xf numFmtId="0" fontId="104" fillId="0" borderId="0" xfId="0" applyFont="1" applyBorder="1"/>
    <xf numFmtId="200" fontId="98" fillId="0" borderId="0" xfId="0" applyNumberFormat="1" applyFont="1"/>
    <xf numFmtId="0" fontId="99" fillId="0" borderId="0" xfId="0" applyFont="1" applyBorder="1" applyAlignment="1">
      <alignment vertical="center" wrapText="1"/>
    </xf>
    <xf numFmtId="0" fontId="98" fillId="0" borderId="0" xfId="0" applyFont="1" applyBorder="1" applyAlignment="1">
      <alignment vertical="center" wrapText="1"/>
    </xf>
    <xf numFmtId="0" fontId="108" fillId="0" borderId="21" xfId="0" applyFont="1" applyBorder="1" applyAlignment="1">
      <alignment vertical="center"/>
    </xf>
    <xf numFmtId="0" fontId="98" fillId="0" borderId="22" xfId="0" applyFont="1" applyBorder="1"/>
    <xf numFmtId="0" fontId="98" fillId="0" borderId="15" xfId="0" applyFont="1" applyBorder="1"/>
    <xf numFmtId="203" fontId="98" fillId="0" borderId="22" xfId="1538" applyNumberFormat="1" applyFont="1" applyFill="1" applyBorder="1" applyAlignment="1">
      <alignment horizontal="right" vertical="center"/>
    </xf>
    <xf numFmtId="199" fontId="98" fillId="0" borderId="15" xfId="1538" applyNumberFormat="1" applyFont="1" applyFill="1" applyBorder="1" applyAlignment="1">
      <alignment horizontal="right" vertical="center"/>
    </xf>
    <xf numFmtId="206" fontId="103" fillId="0" borderId="22" xfId="0" applyNumberFormat="1" applyFont="1" applyFill="1" applyBorder="1" applyAlignment="1">
      <alignment vertical="center"/>
    </xf>
    <xf numFmtId="199" fontId="103" fillId="0" borderId="15" xfId="0" applyNumberFormat="1" applyFont="1" applyFill="1" applyBorder="1" applyAlignment="1">
      <alignment vertical="center"/>
    </xf>
    <xf numFmtId="0" fontId="98" fillId="0" borderId="0" xfId="818" applyFont="1" applyFill="1" applyBorder="1" applyAlignment="1">
      <alignment horizontal="center" vertical="center"/>
    </xf>
    <xf numFmtId="0" fontId="98" fillId="0" borderId="22" xfId="818" applyFont="1" applyFill="1" applyBorder="1" applyAlignment="1">
      <alignment horizontal="center" vertical="center"/>
    </xf>
    <xf numFmtId="200" fontId="98" fillId="0" borderId="15" xfId="0" applyNumberFormat="1" applyFont="1" applyFill="1" applyBorder="1" applyAlignment="1">
      <alignment horizontal="right" vertical="center"/>
    </xf>
    <xf numFmtId="202" fontId="98" fillId="0" borderId="29" xfId="0" applyNumberFormat="1" applyFont="1" applyFill="1" applyBorder="1" applyAlignment="1">
      <alignment horizontal="right" vertical="center"/>
    </xf>
    <xf numFmtId="0" fontId="98" fillId="0" borderId="28" xfId="0" applyNumberFormat="1" applyFont="1" applyFill="1" applyBorder="1" applyAlignment="1">
      <alignment horizontal="center" vertical="center"/>
    </xf>
    <xf numFmtId="0" fontId="98" fillId="0" borderId="0" xfId="0" applyFont="1" applyBorder="1" applyAlignment="1">
      <alignment horizontal="center" vertical="center"/>
    </xf>
    <xf numFmtId="0" fontId="98" fillId="0" borderId="25" xfId="0" applyFont="1" applyBorder="1" applyAlignment="1">
      <alignment horizontal="center" vertical="center"/>
    </xf>
    <xf numFmtId="0" fontId="98" fillId="0" borderId="36" xfId="2448" applyFont="1" applyBorder="1" applyAlignment="1">
      <alignment horizontal="center" vertical="center"/>
    </xf>
    <xf numFmtId="49" fontId="98" fillId="0" borderId="36" xfId="2451" applyNumberFormat="1" applyFont="1" applyBorder="1" applyAlignment="1">
      <alignment horizontal="center" vertical="center" wrapText="1"/>
    </xf>
    <xf numFmtId="0" fontId="108" fillId="0" borderId="0" xfId="0" applyFont="1" applyBorder="1" applyAlignment="1">
      <alignment vertical="center" wrapText="1"/>
    </xf>
    <xf numFmtId="0" fontId="108" fillId="0" borderId="15" xfId="0" applyFont="1" applyBorder="1" applyAlignment="1">
      <alignment vertical="center" wrapText="1"/>
    </xf>
    <xf numFmtId="0" fontId="98" fillId="0" borderId="0" xfId="0" applyFont="1" applyBorder="1" applyAlignment="1">
      <alignment vertical="center"/>
    </xf>
    <xf numFmtId="0" fontId="98" fillId="0" borderId="15" xfId="0" applyFont="1" applyBorder="1" applyAlignment="1">
      <alignment horizontal="right" vertical="center"/>
    </xf>
    <xf numFmtId="199" fontId="98" fillId="0" borderId="15" xfId="0" applyNumberFormat="1" applyFont="1" applyBorder="1" applyAlignment="1">
      <alignment horizontal="right" vertical="center"/>
    </xf>
    <xf numFmtId="202" fontId="98" fillId="0" borderId="15" xfId="0" applyNumberFormat="1" applyFont="1" applyBorder="1" applyAlignment="1">
      <alignment horizontal="right" vertical="center"/>
    </xf>
    <xf numFmtId="0" fontId="98" fillId="0" borderId="0" xfId="0" applyFont="1" applyBorder="1" applyAlignment="1">
      <alignment horizontal="left" vertical="center" wrapText="1"/>
    </xf>
    <xf numFmtId="0" fontId="108" fillId="0" borderId="0" xfId="0" applyFont="1" applyBorder="1" applyAlignment="1">
      <alignment vertical="center"/>
    </xf>
    <xf numFmtId="199" fontId="108" fillId="0" borderId="15" xfId="0" applyNumberFormat="1" applyFont="1" applyBorder="1" applyAlignment="1">
      <alignment vertical="center"/>
    </xf>
    <xf numFmtId="0" fontId="98" fillId="0" borderId="14" xfId="0" applyNumberFormat="1" applyFont="1" applyBorder="1" applyAlignment="1">
      <alignment vertical="center" wrapText="1"/>
    </xf>
    <xf numFmtId="0" fontId="98" fillId="0" borderId="29" xfId="0" applyFont="1" applyBorder="1" applyAlignment="1">
      <alignment horizontal="right" vertical="center"/>
    </xf>
    <xf numFmtId="199" fontId="98" fillId="0" borderId="29" xfId="0" applyNumberFormat="1" applyFont="1" applyBorder="1" applyAlignment="1">
      <alignment horizontal="right" vertical="center"/>
    </xf>
    <xf numFmtId="202" fontId="98" fillId="0" borderId="29" xfId="0" applyNumberFormat="1" applyFont="1" applyBorder="1" applyAlignment="1">
      <alignment horizontal="right" vertical="center"/>
    </xf>
    <xf numFmtId="199" fontId="98" fillId="0" borderId="28" xfId="0" applyNumberFormat="1" applyFont="1" applyBorder="1" applyAlignment="1">
      <alignment horizontal="right" vertical="center"/>
    </xf>
    <xf numFmtId="0" fontId="98" fillId="0" borderId="22" xfId="0" applyNumberFormat="1" applyFont="1" applyBorder="1" applyAlignment="1">
      <alignment horizontal="right" vertical="center"/>
    </xf>
    <xf numFmtId="0" fontId="98" fillId="0" borderId="0" xfId="0" applyNumberFormat="1" applyFont="1" applyBorder="1" applyAlignment="1">
      <alignment vertical="center" wrapText="1"/>
    </xf>
    <xf numFmtId="0" fontId="98" fillId="0" borderId="34" xfId="0" applyFont="1" applyBorder="1" applyAlignment="1">
      <alignment horizontal="center" vertical="center"/>
    </xf>
    <xf numFmtId="0" fontId="100" fillId="0" borderId="21" xfId="0" applyFont="1" applyBorder="1" applyAlignment="1">
      <alignment vertical="center" wrapText="1"/>
    </xf>
    <xf numFmtId="205" fontId="98" fillId="0" borderId="15" xfId="0" applyNumberFormat="1" applyFont="1" applyFill="1" applyBorder="1" applyAlignment="1">
      <alignment horizontal="right" vertical="center"/>
    </xf>
    <xf numFmtId="202" fontId="98" fillId="0" borderId="22" xfId="0" applyNumberFormat="1" applyFont="1" applyFill="1" applyBorder="1" applyAlignment="1">
      <alignment horizontal="center" vertical="center"/>
    </xf>
    <xf numFmtId="0" fontId="98" fillId="0" borderId="0" xfId="0" applyNumberFormat="1" applyFont="1" applyFill="1" applyBorder="1" applyAlignment="1">
      <alignment vertical="center" wrapText="1"/>
    </xf>
    <xf numFmtId="0" fontId="100" fillId="0" borderId="21" xfId="0" applyFont="1" applyBorder="1" applyAlignment="1">
      <alignment vertical="center"/>
    </xf>
    <xf numFmtId="0" fontId="98" fillId="0" borderId="23" xfId="0" applyFont="1" applyBorder="1" applyAlignment="1">
      <alignment horizontal="center" vertical="center"/>
    </xf>
    <xf numFmtId="0" fontId="98" fillId="0" borderId="18" xfId="0" applyFont="1" applyBorder="1" applyAlignment="1">
      <alignment vertical="center" wrapText="1"/>
    </xf>
    <xf numFmtId="0" fontId="98" fillId="0" borderId="21" xfId="0" applyFont="1" applyBorder="1" applyAlignment="1">
      <alignment horizontal="center" vertical="center" wrapText="1"/>
    </xf>
    <xf numFmtId="201" fontId="98" fillId="0" borderId="37" xfId="0" applyNumberFormat="1" applyFont="1" applyBorder="1" applyAlignment="1">
      <alignment horizontal="center" vertical="center"/>
    </xf>
    <xf numFmtId="199" fontId="98" fillId="0" borderId="30" xfId="0" applyNumberFormat="1" applyFont="1" applyBorder="1" applyAlignment="1">
      <alignment horizontal="center" vertical="center"/>
    </xf>
    <xf numFmtId="201" fontId="98" fillId="0" borderId="15" xfId="0" applyNumberFormat="1" applyFont="1" applyBorder="1" applyAlignment="1">
      <alignment horizontal="center" vertical="center"/>
    </xf>
    <xf numFmtId="199" fontId="98" fillId="0" borderId="22" xfId="0" applyNumberFormat="1" applyFont="1" applyBorder="1" applyAlignment="1">
      <alignment horizontal="center" vertical="center"/>
    </xf>
    <xf numFmtId="201" fontId="98" fillId="0" borderId="21" xfId="0" applyNumberFormat="1" applyFont="1" applyBorder="1" applyAlignment="1">
      <alignment horizontal="center" vertical="center"/>
    </xf>
    <xf numFmtId="201" fontId="98" fillId="0" borderId="15" xfId="105" applyNumberFormat="1" applyFont="1" applyFill="1" applyBorder="1" applyAlignment="1">
      <alignment horizontal="center" vertical="center"/>
    </xf>
    <xf numFmtId="199" fontId="98" fillId="0" borderId="22" xfId="2449" applyNumberFormat="1" applyFont="1" applyFill="1" applyBorder="1" applyAlignment="1" applyProtection="1">
      <alignment horizontal="center" vertical="center"/>
    </xf>
    <xf numFmtId="0" fontId="98" fillId="0" borderId="21" xfId="0" applyNumberFormat="1" applyFont="1" applyBorder="1" applyAlignment="1">
      <alignment horizontal="left" vertical="center" wrapText="1"/>
    </xf>
    <xf numFmtId="0" fontId="98" fillId="0" borderId="21" xfId="0" applyNumberFormat="1" applyFont="1" applyBorder="1" applyAlignment="1">
      <alignment horizontal="center"/>
    </xf>
    <xf numFmtId="0" fontId="98" fillId="0" borderId="21" xfId="0" applyNumberFormat="1" applyFont="1" applyFill="1" applyBorder="1" applyAlignment="1">
      <alignment horizontal="center"/>
    </xf>
    <xf numFmtId="0" fontId="98" fillId="0" borderId="21" xfId="0" applyFont="1" applyBorder="1" applyAlignment="1">
      <alignment horizontal="center"/>
    </xf>
    <xf numFmtId="0" fontId="98" fillId="0" borderId="21" xfId="0" applyNumberFormat="1" applyFont="1" applyFill="1" applyBorder="1" applyAlignment="1"/>
    <xf numFmtId="0" fontId="98" fillId="0" borderId="15" xfId="0" applyFont="1" applyBorder="1" applyAlignment="1">
      <alignment horizontal="center" vertical="center"/>
    </xf>
    <xf numFmtId="202" fontId="98" fillId="0" borderId="15" xfId="105" applyNumberFormat="1" applyFont="1" applyFill="1" applyBorder="1" applyAlignment="1">
      <alignment horizontal="center" vertical="center"/>
    </xf>
    <xf numFmtId="0" fontId="98" fillId="0" borderId="35" xfId="0" applyFont="1" applyBorder="1" applyAlignment="1">
      <alignment vertical="center" wrapText="1"/>
    </xf>
    <xf numFmtId="0" fontId="98" fillId="0" borderId="29" xfId="0" applyFont="1" applyBorder="1" applyAlignment="1">
      <alignment horizontal="center" vertical="center" wrapText="1"/>
    </xf>
    <xf numFmtId="202" fontId="98" fillId="0" borderId="29" xfId="105" applyNumberFormat="1" applyFont="1" applyFill="1" applyBorder="1" applyAlignment="1">
      <alignment horizontal="center" vertical="center"/>
    </xf>
    <xf numFmtId="199" fontId="98" fillId="0" borderId="28" xfId="2449" applyNumberFormat="1" applyFont="1" applyFill="1" applyBorder="1" applyAlignment="1" applyProtection="1">
      <alignment horizontal="center" vertical="center"/>
    </xf>
    <xf numFmtId="0" fontId="98" fillId="0" borderId="25" xfId="2448" applyFont="1" applyBorder="1" applyAlignment="1">
      <alignment horizontal="center" vertical="center"/>
    </xf>
    <xf numFmtId="0" fontId="98" fillId="0" borderId="24" xfId="2448" applyFont="1" applyBorder="1" applyAlignment="1">
      <alignment horizontal="center" vertical="center"/>
    </xf>
    <xf numFmtId="199" fontId="98" fillId="0" borderId="0" xfId="0" applyNumberFormat="1" applyFont="1" applyFill="1" applyBorder="1" applyAlignment="1">
      <alignment horizontal="right" vertical="center"/>
    </xf>
    <xf numFmtId="0" fontId="99" fillId="0" borderId="0" xfId="0" applyFont="1" applyFill="1" applyBorder="1" applyAlignment="1">
      <alignment horizontal="left"/>
    </xf>
    <xf numFmtId="176" fontId="98" fillId="0" borderId="0" xfId="105" applyFont="1" applyFill="1" applyBorder="1" applyAlignment="1">
      <alignment vertical="center"/>
    </xf>
    <xf numFmtId="176" fontId="98" fillId="0" borderId="0" xfId="105" applyFont="1" applyFill="1" applyBorder="1" applyAlignment="1">
      <alignment horizontal="left" vertical="center"/>
    </xf>
    <xf numFmtId="176" fontId="98" fillId="0" borderId="14" xfId="105" applyFont="1" applyFill="1" applyBorder="1" applyAlignment="1">
      <alignment horizontal="left" vertical="center"/>
    </xf>
    <xf numFmtId="201" fontId="98" fillId="0" borderId="29" xfId="0" applyNumberFormat="1" applyFont="1" applyFill="1" applyBorder="1" applyAlignment="1">
      <alignment horizontal="right" vertical="center"/>
    </xf>
    <xf numFmtId="199" fontId="98" fillId="0" borderId="14" xfId="0" applyNumberFormat="1" applyFont="1" applyFill="1" applyBorder="1" applyAlignment="1">
      <alignment horizontal="right" vertical="center"/>
    </xf>
    <xf numFmtId="0" fontId="98" fillId="0" borderId="0" xfId="2448" applyFont="1" applyBorder="1" applyAlignment="1">
      <alignment horizontal="left" vertical="center" wrapText="1"/>
    </xf>
    <xf numFmtId="0" fontId="98" fillId="0" borderId="22" xfId="2448" applyFont="1" applyBorder="1" applyAlignment="1">
      <alignment horizontal="center" vertical="center" wrapText="1"/>
    </xf>
    <xf numFmtId="0" fontId="98" fillId="33" borderId="37" xfId="0" applyFont="1" applyFill="1" applyBorder="1" applyAlignment="1">
      <alignment horizontal="center" vertical="center"/>
    </xf>
    <xf numFmtId="199" fontId="98" fillId="33" borderId="30" xfId="0" applyNumberFormat="1" applyFont="1" applyFill="1" applyBorder="1" applyAlignment="1">
      <alignment horizontal="center" vertical="center"/>
    </xf>
    <xf numFmtId="0" fontId="99" fillId="0" borderId="0" xfId="2448" applyFont="1">
      <alignment vertical="center"/>
    </xf>
    <xf numFmtId="202" fontId="99" fillId="0" borderId="0" xfId="2448" applyNumberFormat="1" applyFont="1">
      <alignment vertical="center"/>
    </xf>
    <xf numFmtId="201" fontId="99" fillId="0" borderId="0" xfId="2448" applyNumberFormat="1" applyFont="1">
      <alignment vertical="center"/>
    </xf>
    <xf numFmtId="0" fontId="98" fillId="33" borderId="15" xfId="0" applyFont="1" applyFill="1" applyBorder="1" applyAlignment="1">
      <alignment horizontal="center" vertical="center"/>
    </xf>
    <xf numFmtId="199" fontId="98" fillId="33" borderId="22" xfId="0" applyNumberFormat="1" applyFont="1" applyFill="1" applyBorder="1" applyAlignment="1">
      <alignment horizontal="center" vertical="center"/>
    </xf>
    <xf numFmtId="203" fontId="99" fillId="0" borderId="0" xfId="2448" applyNumberFormat="1" applyFont="1">
      <alignment vertical="center"/>
    </xf>
    <xf numFmtId="201" fontId="98" fillId="0" borderId="0" xfId="2448" applyNumberFormat="1" applyFont="1">
      <alignment vertical="center"/>
    </xf>
    <xf numFmtId="0" fontId="98" fillId="0" borderId="0" xfId="0" applyFont="1" applyAlignment="1">
      <alignment horizontal="right" vertical="center"/>
    </xf>
    <xf numFmtId="0" fontId="98" fillId="0" borderId="0" xfId="2448" applyFont="1" applyBorder="1" applyAlignment="1">
      <alignment vertical="center"/>
    </xf>
    <xf numFmtId="0" fontId="98" fillId="0" borderId="0" xfId="2448" applyFont="1" applyBorder="1">
      <alignment vertical="center"/>
    </xf>
    <xf numFmtId="0" fontId="98" fillId="0" borderId="22" xfId="2448" applyFont="1" applyBorder="1" applyAlignment="1">
      <alignment horizontal="center" vertical="center"/>
    </xf>
    <xf numFmtId="202" fontId="98" fillId="0" borderId="0" xfId="2448" applyNumberFormat="1" applyFont="1">
      <alignment vertical="center"/>
    </xf>
    <xf numFmtId="204" fontId="98" fillId="33" borderId="15" xfId="0" applyNumberFormat="1" applyFont="1" applyFill="1" applyBorder="1" applyAlignment="1">
      <alignment horizontal="center" vertical="center"/>
    </xf>
    <xf numFmtId="0" fontId="98" fillId="0" borderId="35" xfId="2448" applyFont="1" applyBorder="1">
      <alignment vertical="center"/>
    </xf>
    <xf numFmtId="0" fontId="98" fillId="0" borderId="28" xfId="2448" applyFont="1" applyBorder="1" applyAlignment="1">
      <alignment horizontal="center" vertical="center" wrapText="1"/>
    </xf>
    <xf numFmtId="201" fontId="98" fillId="33" borderId="29" xfId="0" applyNumberFormat="1" applyFont="1" applyFill="1" applyBorder="1" applyAlignment="1">
      <alignment horizontal="center" vertical="center"/>
    </xf>
    <xf numFmtId="199" fontId="98" fillId="33" borderId="28" xfId="0" applyNumberFormat="1" applyFont="1" applyFill="1" applyBorder="1" applyAlignment="1">
      <alignment horizontal="center" vertical="center"/>
    </xf>
    <xf numFmtId="0" fontId="98" fillId="0" borderId="0" xfId="2448" applyFont="1" applyAlignment="1">
      <alignment horizontal="right" vertical="center"/>
    </xf>
    <xf numFmtId="0" fontId="95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7" fillId="0" borderId="14" xfId="0" applyFont="1" applyBorder="1" applyAlignment="1">
      <alignment horizontal="center" vertical="center"/>
    </xf>
    <xf numFmtId="0" fontId="98" fillId="0" borderId="23" xfId="0" applyFont="1" applyBorder="1" applyAlignment="1">
      <alignment horizontal="left"/>
    </xf>
    <xf numFmtId="0" fontId="98" fillId="0" borderId="0" xfId="0" applyFont="1" applyBorder="1" applyAlignment="1">
      <alignment horizontal="left"/>
    </xf>
    <xf numFmtId="0" fontId="9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03" fontId="98" fillId="33" borderId="33" xfId="105" applyNumberFormat="1" applyFont="1" applyFill="1" applyBorder="1" applyAlignment="1">
      <alignment horizontal="center" vertical="center"/>
    </xf>
    <xf numFmtId="203" fontId="98" fillId="33" borderId="11" xfId="105" applyNumberFormat="1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vertical="center"/>
    </xf>
    <xf numFmtId="0" fontId="98" fillId="0" borderId="0" xfId="0" applyFont="1" applyBorder="1" applyAlignment="1"/>
    <xf numFmtId="0" fontId="9" fillId="34" borderId="0" xfId="2452" applyFont="1" applyFill="1" applyAlignment="1">
      <alignment horizontal="center" vertical="center"/>
    </xf>
    <xf numFmtId="0" fontId="0" fillId="0" borderId="0" xfId="0" applyFont="1" applyBorder="1" applyAlignment="1">
      <alignment horizontal="justify" wrapText="1"/>
    </xf>
    <xf numFmtId="0" fontId="101" fillId="0" borderId="21" xfId="2448" applyFont="1" applyBorder="1" applyAlignment="1">
      <alignment horizontal="center" vertical="center"/>
    </xf>
    <xf numFmtId="0" fontId="101" fillId="0" borderId="0" xfId="2448" applyFont="1" applyBorder="1" applyAlignment="1">
      <alignment horizontal="center" vertical="center"/>
    </xf>
    <xf numFmtId="0" fontId="101" fillId="0" borderId="22" xfId="2448" applyFont="1" applyBorder="1" applyAlignment="1">
      <alignment horizontal="center" vertical="center"/>
    </xf>
    <xf numFmtId="0" fontId="98" fillId="0" borderId="14" xfId="2448" applyFont="1" applyBorder="1" applyAlignment="1">
      <alignment horizontal="right" vertical="center"/>
    </xf>
    <xf numFmtId="0" fontId="98" fillId="0" borderId="14" xfId="0" applyFont="1" applyBorder="1" applyAlignment="1">
      <alignment horizontal="right" vertical="center"/>
    </xf>
    <xf numFmtId="0" fontId="103" fillId="0" borderId="19" xfId="2448" applyNumberFormat="1" applyFont="1" applyFill="1" applyBorder="1" applyAlignment="1">
      <alignment horizontal="center" vertical="center" wrapText="1"/>
    </xf>
    <xf numFmtId="0" fontId="103" fillId="0" borderId="27" xfId="2448" applyNumberFormat="1" applyFont="1" applyFill="1" applyBorder="1" applyAlignment="1">
      <alignment horizontal="center" vertical="center" wrapText="1"/>
    </xf>
    <xf numFmtId="201" fontId="98" fillId="0" borderId="39" xfId="2448" applyNumberFormat="1" applyFont="1" applyFill="1" applyBorder="1" applyAlignment="1">
      <alignment horizontal="center" vertical="center" wrapText="1"/>
    </xf>
    <xf numFmtId="201" fontId="98" fillId="0" borderId="38" xfId="2448" applyNumberFormat="1" applyFont="1" applyFill="1" applyBorder="1" applyAlignment="1">
      <alignment horizontal="center" vertical="center" wrapText="1"/>
    </xf>
    <xf numFmtId="0" fontId="104" fillId="0" borderId="0" xfId="2448" applyFont="1" applyBorder="1" applyAlignment="1">
      <alignment horizontal="left" vertical="center"/>
    </xf>
    <xf numFmtId="0" fontId="101" fillId="0" borderId="21" xfId="2448" applyFont="1" applyFill="1" applyBorder="1" applyAlignment="1">
      <alignment horizontal="center" vertical="center"/>
    </xf>
    <xf numFmtId="0" fontId="101" fillId="0" borderId="0" xfId="2448" applyFont="1" applyFill="1" applyBorder="1" applyAlignment="1">
      <alignment horizontal="center" vertical="center"/>
    </xf>
    <xf numFmtId="0" fontId="101" fillId="0" borderId="22" xfId="2448" applyFont="1" applyFill="1" applyBorder="1" applyAlignment="1">
      <alignment horizontal="center" vertical="center"/>
    </xf>
    <xf numFmtId="0" fontId="98" fillId="0" borderId="14" xfId="2448" applyFont="1" applyFill="1" applyBorder="1" applyAlignment="1">
      <alignment horizontal="right" vertical="center"/>
    </xf>
    <xf numFmtId="0" fontId="98" fillId="0" borderId="14" xfId="0" applyFont="1" applyFill="1" applyBorder="1" applyAlignment="1">
      <alignment horizontal="right" vertical="center"/>
    </xf>
    <xf numFmtId="0" fontId="104" fillId="0" borderId="0" xfId="2448" applyFont="1" applyFill="1" applyBorder="1" applyAlignment="1">
      <alignment horizontal="left" vertical="center"/>
    </xf>
    <xf numFmtId="0" fontId="105" fillId="0" borderId="0" xfId="0" applyFont="1" applyFill="1" applyAlignment="1">
      <alignment horizontal="center" vertical="center"/>
    </xf>
    <xf numFmtId="0" fontId="7" fillId="0" borderId="0" xfId="2448" applyFont="1" applyFill="1" applyBorder="1" applyAlignment="1">
      <alignment horizontal="left" vertical="center"/>
    </xf>
    <xf numFmtId="0" fontId="5" fillId="0" borderId="21" xfId="244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2448" applyFont="1" applyBorder="1" applyAlignment="1">
      <alignment horizontal="left" vertical="center" wrapText="1"/>
    </xf>
    <xf numFmtId="0" fontId="7" fillId="0" borderId="0" xfId="2448" applyFont="1" applyBorder="1" applyAlignment="1">
      <alignment horizontal="left" vertical="center" wrapText="1"/>
    </xf>
    <xf numFmtId="0" fontId="5" fillId="0" borderId="15" xfId="2448" applyFont="1" applyBorder="1" applyAlignment="1">
      <alignment horizontal="center" vertical="center"/>
    </xf>
    <xf numFmtId="0" fontId="5" fillId="0" borderId="22" xfId="2448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98" fillId="0" borderId="0" xfId="0" applyFont="1" applyAlignment="1">
      <alignment horizontal="center" vertical="center"/>
    </xf>
    <xf numFmtId="0" fontId="98" fillId="0" borderId="23" xfId="2448" applyFont="1" applyBorder="1" applyAlignment="1">
      <alignment horizontal="left" vertical="center"/>
    </xf>
    <xf numFmtId="0" fontId="98" fillId="0" borderId="0" xfId="2448" applyFont="1" applyBorder="1" applyAlignment="1">
      <alignment horizontal="left" vertical="center"/>
    </xf>
    <xf numFmtId="0" fontId="0" fillId="0" borderId="2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7" fillId="0" borderId="23" xfId="0" applyFont="1" applyBorder="1" applyAlignment="1"/>
    <xf numFmtId="0" fontId="7" fillId="0" borderId="0" xfId="0" applyFont="1" applyBorder="1" applyAlignment="1"/>
    <xf numFmtId="0" fontId="14" fillId="0" borderId="0" xfId="0" applyFont="1" applyAlignment="1"/>
    <xf numFmtId="0" fontId="110" fillId="0" borderId="0" xfId="0" applyFont="1" applyBorder="1" applyAlignment="1">
      <alignment horizontal="center" vertical="center"/>
    </xf>
    <xf numFmtId="0" fontId="110" fillId="0" borderId="0" xfId="0" applyFont="1" applyAlignment="1"/>
    <xf numFmtId="0" fontId="98" fillId="0" borderId="14" xfId="0" applyFont="1" applyBorder="1" applyAlignment="1">
      <alignment horizontal="center"/>
    </xf>
    <xf numFmtId="0" fontId="104" fillId="0" borderId="23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101" fillId="0" borderId="0" xfId="0" applyFont="1" applyBorder="1" applyAlignment="1">
      <alignment horizontal="center" vertical="center"/>
    </xf>
    <xf numFmtId="0" fontId="101" fillId="0" borderId="0" xfId="0" applyFont="1" applyAlignment="1"/>
    <xf numFmtId="0" fontId="101" fillId="0" borderId="0" xfId="0" applyFont="1" applyFill="1" applyBorder="1" applyAlignment="1">
      <alignment horizontal="center" vertical="center"/>
    </xf>
    <xf numFmtId="0" fontId="101" fillId="0" borderId="0" xfId="0" applyFont="1" applyFill="1" applyAlignment="1"/>
    <xf numFmtId="0" fontId="105" fillId="0" borderId="14" xfId="0" applyFont="1" applyFill="1" applyBorder="1" applyAlignment="1">
      <alignment horizontal="center"/>
    </xf>
    <xf numFmtId="0" fontId="5" fillId="0" borderId="0" xfId="0" applyFont="1" applyAlignment="1"/>
    <xf numFmtId="0" fontId="0" fillId="0" borderId="14" xfId="0" applyBorder="1" applyAlignment="1">
      <alignment horizontal="center"/>
    </xf>
    <xf numFmtId="0" fontId="101" fillId="0" borderId="0" xfId="0" applyFont="1" applyBorder="1" applyAlignment="1"/>
    <xf numFmtId="0" fontId="5" fillId="0" borderId="0" xfId="0" applyFont="1" applyBorder="1" applyAlignment="1"/>
    <xf numFmtId="0" fontId="0" fillId="0" borderId="14" xfId="0" applyFont="1" applyBorder="1" applyAlignment="1">
      <alignment horizontal="center"/>
    </xf>
  </cellXfs>
  <cellStyles count="3104">
    <cellStyle name="?鹎%U龡&amp;H?_x0008__x001c__x001c_?_x0007__x0001__x0001_" xfId="117"/>
    <cellStyle name="_0202" xfId="119"/>
    <cellStyle name="_20100326高清市院遂宁检察院1080P配置清单26日改" xfId="111"/>
    <cellStyle name="_Book1" xfId="125"/>
    <cellStyle name="_Book1_1" xfId="108"/>
    <cellStyle name="_Book1_2" xfId="126"/>
    <cellStyle name="_Book1_3" xfId="128"/>
    <cellStyle name="_ET_STYLE_NoName_00_" xfId="103"/>
    <cellStyle name="_ET_STYLE_NoName_00__Book1" xfId="102"/>
    <cellStyle name="_ET_STYLE_NoName_00__Book1_1" xfId="132"/>
    <cellStyle name="_ET_STYLE_NoName_00__Sheet3" xfId="31"/>
    <cellStyle name="_分县1" xfId="138"/>
    <cellStyle name="_分县2" xfId="14"/>
    <cellStyle name="_计财部审批要件" xfId="113"/>
    <cellStyle name="_弱电系统设备配置报价清单" xfId="100"/>
    <cellStyle name="0,0_x000d_&#10;NA_x000d_&#10;" xfId="99"/>
    <cellStyle name="20% - Accent1" xfId="141"/>
    <cellStyle name="20% - Accent1 2" xfId="143"/>
    <cellStyle name="20% - Accent1 3" xfId="148"/>
    <cellStyle name="20% - Accent1 4" xfId="151"/>
    <cellStyle name="20% - Accent1 5" xfId="154"/>
    <cellStyle name="20% - Accent1 6" xfId="158"/>
    <cellStyle name="20% - Accent1 7" xfId="163"/>
    <cellStyle name="20% - Accent1 8" xfId="168"/>
    <cellStyle name="20% - Accent1 9" xfId="172"/>
    <cellStyle name="20% - Accent2" xfId="175"/>
    <cellStyle name="20% - Accent2 2" xfId="177"/>
    <cellStyle name="20% - Accent2 3" xfId="182"/>
    <cellStyle name="20% - Accent2 4" xfId="184"/>
    <cellStyle name="20% - Accent2 5" xfId="186"/>
    <cellStyle name="20% - Accent2 6" xfId="189"/>
    <cellStyle name="20% - Accent2 7" xfId="193"/>
    <cellStyle name="20% - Accent2 8" xfId="197"/>
    <cellStyle name="20% - Accent2 9" xfId="200"/>
    <cellStyle name="20% - Accent3" xfId="202"/>
    <cellStyle name="20% - Accent3 2" xfId="69"/>
    <cellStyle name="20% - Accent3 3" xfId="207"/>
    <cellStyle name="20% - Accent3 4" xfId="212"/>
    <cellStyle name="20% - Accent3 5" xfId="216"/>
    <cellStyle name="20% - Accent3 6" xfId="220"/>
    <cellStyle name="20% - Accent3 7" xfId="224"/>
    <cellStyle name="20% - Accent3 8" xfId="230"/>
    <cellStyle name="20% - Accent3 9" xfId="233"/>
    <cellStyle name="20% - Accent4" xfId="236"/>
    <cellStyle name="20% - Accent4 2" xfId="238"/>
    <cellStyle name="20% - Accent4 3" xfId="244"/>
    <cellStyle name="20% - Accent4 4" xfId="28"/>
    <cellStyle name="20% - Accent4 5" xfId="249"/>
    <cellStyle name="20% - Accent4 6" xfId="255"/>
    <cellStyle name="20% - Accent4 7" xfId="260"/>
    <cellStyle name="20% - Accent4 8" xfId="266"/>
    <cellStyle name="20% - Accent4 9" xfId="272"/>
    <cellStyle name="20% - Accent5" xfId="273"/>
    <cellStyle name="20% - Accent5 2" xfId="275"/>
    <cellStyle name="20% - Accent5 3" xfId="277"/>
    <cellStyle name="20% - Accent5 4" xfId="279"/>
    <cellStyle name="20% - Accent5 5" xfId="281"/>
    <cellStyle name="20% - Accent5 6" xfId="114"/>
    <cellStyle name="20% - Accent5 7" xfId="284"/>
    <cellStyle name="20% - Accent5 8" xfId="290"/>
    <cellStyle name="20% - Accent5 9" xfId="296"/>
    <cellStyle name="20% - Accent6" xfId="297"/>
    <cellStyle name="20% - Accent6 2" xfId="300"/>
    <cellStyle name="20% - Accent6 3" xfId="303"/>
    <cellStyle name="20% - Accent6 4" xfId="306"/>
    <cellStyle name="20% - Accent6 5" xfId="310"/>
    <cellStyle name="20% - Accent6 6" xfId="314"/>
    <cellStyle name="20% - Accent6 7" xfId="317"/>
    <cellStyle name="20% - Accent6 8" xfId="320"/>
    <cellStyle name="20% - Accent6 9" xfId="323"/>
    <cellStyle name="20% - 强调文字颜色 1 10" xfId="122"/>
    <cellStyle name="20% - 强调文字颜色 1 2" xfId="324"/>
    <cellStyle name="20% - 强调文字颜色 1 3" xfId="144"/>
    <cellStyle name="20% - 强调文字颜色 1 3 2" xfId="326"/>
    <cellStyle name="20% - 强调文字颜色 1 3 3" xfId="331"/>
    <cellStyle name="20% - 强调文字颜色 1 3 4" xfId="334"/>
    <cellStyle name="20% - 强调文字颜色 1 3 5" xfId="337"/>
    <cellStyle name="20% - 强调文字颜色 1 3 6" xfId="340"/>
    <cellStyle name="20% - 强调文字颜色 1 3 7" xfId="343"/>
    <cellStyle name="20% - 强调文字颜色 1 4" xfId="149"/>
    <cellStyle name="20% - 强调文字颜色 1 4 2" xfId="344"/>
    <cellStyle name="20% - 强调文字颜色 1 5" xfId="152"/>
    <cellStyle name="20% - 强调文字颜色 1 5 2" xfId="345"/>
    <cellStyle name="20% - 强调文字颜色 1 6" xfId="155"/>
    <cellStyle name="20% - 强调文字颜色 1 6 2" xfId="346"/>
    <cellStyle name="20% - 强调文字颜色 1 7" xfId="159"/>
    <cellStyle name="20% - 强调文字颜色 1 7 2" xfId="347"/>
    <cellStyle name="20% - 强调文字颜色 1 8" xfId="164"/>
    <cellStyle name="20% - 强调文字颜色 1 8 2" xfId="350"/>
    <cellStyle name="20% - 强调文字颜色 1 9" xfId="169"/>
    <cellStyle name="20% - 强调文字颜色 1 9 2" xfId="136"/>
    <cellStyle name="20% - 强调文字颜色 2 10" xfId="351"/>
    <cellStyle name="20% - 强调文字颜色 2 2" xfId="353"/>
    <cellStyle name="20% - 强调文字颜色 2 3" xfId="178"/>
    <cellStyle name="20% - 强调文字颜色 2 3 2" xfId="357"/>
    <cellStyle name="20% - 强调文字颜色 2 3 3" xfId="363"/>
    <cellStyle name="20% - 强调文字颜色 2 3 4" xfId="367"/>
    <cellStyle name="20% - 强调文字颜色 2 3 5" xfId="371"/>
    <cellStyle name="20% - 强调文字颜色 2 3 6" xfId="7"/>
    <cellStyle name="20% - 强调文字颜色 2 3 7" xfId="375"/>
    <cellStyle name="20% - 强调文字颜色 2 4" xfId="183"/>
    <cellStyle name="20% - 强调文字颜色 2 4 2" xfId="50"/>
    <cellStyle name="20% - 强调文字颜色 2 5" xfId="185"/>
    <cellStyle name="20% - 强调文字颜色 2 5 2" xfId="377"/>
    <cellStyle name="20% - 强调文字颜色 2 6" xfId="187"/>
    <cellStyle name="20% - 强调文字颜色 2 6 2" xfId="165"/>
    <cellStyle name="20% - 强调文字颜色 2 7" xfId="190"/>
    <cellStyle name="20% - 强调文字颜色 2 7 2" xfId="195"/>
    <cellStyle name="20% - 强调文字颜色 2 8" xfId="194"/>
    <cellStyle name="20% - 强调文字颜色 2 8 2" xfId="227"/>
    <cellStyle name="20% - 强调文字颜色 2 9" xfId="198"/>
    <cellStyle name="20% - 强调文字颜色 2 9 2" xfId="263"/>
    <cellStyle name="20% - 强调文字颜色 3 10" xfId="380"/>
    <cellStyle name="20% - 强调文字颜色 3 2" xfId="383"/>
    <cellStyle name="20% - 强调文字颜色 3 3" xfId="70"/>
    <cellStyle name="20% - 强调文字颜色 3 3 2" xfId="95"/>
    <cellStyle name="20% - 强调文字颜色 3 3 3" xfId="387"/>
    <cellStyle name="20% - 强调文字颜色 3 3 4" xfId="109"/>
    <cellStyle name="20% - 强调文字颜色 3 3 5" xfId="127"/>
    <cellStyle name="20% - 强调文字颜色 3 3 6" xfId="129"/>
    <cellStyle name="20% - 强调文字颜色 3 3 7" xfId="381"/>
    <cellStyle name="20% - 强调文字颜色 3 4" xfId="208"/>
    <cellStyle name="20% - 强调文字颜色 3 4 2" xfId="388"/>
    <cellStyle name="20% - 强调文字颜色 3 5" xfId="213"/>
    <cellStyle name="20% - 强调文字颜色 3 5 2" xfId="392"/>
    <cellStyle name="20% - 强调文字颜色 3 6" xfId="217"/>
    <cellStyle name="20% - 强调文字颜色 3 6 2" xfId="394"/>
    <cellStyle name="20% - 强调文字颜色 3 7" xfId="221"/>
    <cellStyle name="20% - 强调文字颜色 3 7 2" xfId="396"/>
    <cellStyle name="20% - 强调文字颜色 3 8" xfId="225"/>
    <cellStyle name="20% - 强调文字颜色 3 8 2" xfId="398"/>
    <cellStyle name="20% - 强调文字颜色 3 9" xfId="231"/>
    <cellStyle name="20% - 强调文字颜色 3 9 2" xfId="57"/>
    <cellStyle name="20% - 强调文字颜色 4 10" xfId="401"/>
    <cellStyle name="20% - 强调文字颜色 4 2" xfId="403"/>
    <cellStyle name="20% - 强调文字颜色 4 3" xfId="239"/>
    <cellStyle name="20% - 强调文字颜色 4 3 2" xfId="404"/>
    <cellStyle name="20% - 强调文字颜色 4 3 3" xfId="407"/>
    <cellStyle name="20% - 强调文字颜色 4 3 4" xfId="408"/>
    <cellStyle name="20% - 强调文字颜色 4 3 5" xfId="409"/>
    <cellStyle name="20% - 强调文字颜色 4 3 6" xfId="410"/>
    <cellStyle name="20% - 强调文字颜色 4 3 7" xfId="411"/>
    <cellStyle name="20% - 强调文字颜色 4 4" xfId="245"/>
    <cellStyle name="20% - 强调文字颜色 4 4 2" xfId="39"/>
    <cellStyle name="20% - 强调文字颜色 4 5" xfId="29"/>
    <cellStyle name="20% - 强调文字颜色 4 5 2" xfId="415"/>
    <cellStyle name="20% - 强调文字颜色 4 6" xfId="250"/>
    <cellStyle name="20% - 强调文字颜色 4 6 2" xfId="417"/>
    <cellStyle name="20% - 强调文字颜色 4 7" xfId="256"/>
    <cellStyle name="20% - 强调文字颜色 4 7 2" xfId="74"/>
    <cellStyle name="20% - 强调文字颜色 4 8" xfId="261"/>
    <cellStyle name="20% - 强调文字颜色 4 8 2" xfId="420"/>
    <cellStyle name="20% - 强调文字颜色 4 9" xfId="267"/>
    <cellStyle name="20% - 强调文字颜色 4 9 2" xfId="423"/>
    <cellStyle name="20% - 强调文字颜色 5 10" xfId="107"/>
    <cellStyle name="20% - 强调文字颜色 5 2" xfId="427"/>
    <cellStyle name="20% - 强调文字颜色 5 3" xfId="276"/>
    <cellStyle name="20% - 强调文字颜色 5 3 2" xfId="428"/>
    <cellStyle name="20% - 强调文字颜色 5 3 3" xfId="42"/>
    <cellStyle name="20% - 强调文字颜色 5 3 4" xfId="43"/>
    <cellStyle name="20% - 强调文字颜色 5 3 5" xfId="46"/>
    <cellStyle name="20% - 强调文字颜色 5 3 6" xfId="33"/>
    <cellStyle name="20% - 强调文字颜色 5 3 7" xfId="430"/>
    <cellStyle name="20% - 强调文字颜色 5 4" xfId="278"/>
    <cellStyle name="20% - 强调文字颜色 5 4 2" xfId="173"/>
    <cellStyle name="20% - 强调文字颜色 5 5" xfId="280"/>
    <cellStyle name="20% - 强调文字颜色 5 5 2" xfId="432"/>
    <cellStyle name="20% - 强调文字颜色 5 6" xfId="282"/>
    <cellStyle name="20% - 强调文字颜色 5 6 2" xfId="434"/>
    <cellStyle name="20% - 强调文字颜色 5 7" xfId="115"/>
    <cellStyle name="20% - 强调文字颜色 5 7 2" xfId="436"/>
    <cellStyle name="20% - 强调文字颜色 5 8" xfId="285"/>
    <cellStyle name="20% - 强调文字颜色 5 8 2" xfId="437"/>
    <cellStyle name="20% - 强调文字颜色 5 9" xfId="291"/>
    <cellStyle name="20% - 强调文字颜色 5 9 2" xfId="442"/>
    <cellStyle name="20% - 强调文字颜色 6 10" xfId="443"/>
    <cellStyle name="20% - 强调文字颜色 6 2" xfId="445"/>
    <cellStyle name="20% - 强调文字颜色 6 3" xfId="301"/>
    <cellStyle name="20% - 强调文字颜色 6 3 2" xfId="448"/>
    <cellStyle name="20% - 强调文字颜色 6 3 3" xfId="454"/>
    <cellStyle name="20% - 强调文字颜色 6 3 4" xfId="459"/>
    <cellStyle name="20% - 强调文字颜色 6 3 5" xfId="63"/>
    <cellStyle name="20% - 强调文字颜色 6 3 6" xfId="460"/>
    <cellStyle name="20% - 强调文字颜色 6 3 7" xfId="472"/>
    <cellStyle name="20% - 强调文字颜色 6 4" xfId="304"/>
    <cellStyle name="20% - 强调文字颜色 6 4 2" xfId="476"/>
    <cellStyle name="20% - 强调文字颜色 6 5" xfId="307"/>
    <cellStyle name="20% - 强调文字颜色 6 5 2" xfId="400"/>
    <cellStyle name="20% - 强调文字颜色 6 6" xfId="311"/>
    <cellStyle name="20% - 强调文字颜色 6 6 2" xfId="479"/>
    <cellStyle name="20% - 强调文字颜色 6 7" xfId="315"/>
    <cellStyle name="20% - 强调文字颜色 6 7 2" xfId="480"/>
    <cellStyle name="20% - 强调文字颜色 6 8" xfId="318"/>
    <cellStyle name="20% - 强调文字颜色 6 8 2" xfId="481"/>
    <cellStyle name="20% - 强调文字颜色 6 9" xfId="321"/>
    <cellStyle name="20% - 强调文字颜色 6 9 2" xfId="482"/>
    <cellStyle name="40% - Accent1" xfId="484"/>
    <cellStyle name="40% - Accent1 2" xfId="485"/>
    <cellStyle name="40% - Accent1 3" xfId="487"/>
    <cellStyle name="40% - Accent1 4" xfId="51"/>
    <cellStyle name="40% - Accent1 5" xfId="491"/>
    <cellStyle name="40% - Accent1 6" xfId="495"/>
    <cellStyle name="40% - Accent1 7" xfId="499"/>
    <cellStyle name="40% - Accent1 8" xfId="503"/>
    <cellStyle name="40% - Accent1 9" xfId="507"/>
    <cellStyle name="40% - Accent2" xfId="509"/>
    <cellStyle name="40% - Accent2 2" xfId="511"/>
    <cellStyle name="40% - Accent2 3" xfId="513"/>
    <cellStyle name="40% - Accent2 4" xfId="378"/>
    <cellStyle name="40% - Accent2 5" xfId="515"/>
    <cellStyle name="40% - Accent2 6" xfId="518"/>
    <cellStyle name="40% - Accent2 7" xfId="520"/>
    <cellStyle name="40% - Accent2 8" xfId="524"/>
    <cellStyle name="40% - Accent2 9" xfId="527"/>
    <cellStyle name="40% - Accent3" xfId="478"/>
    <cellStyle name="40% - Accent3 2" xfId="156"/>
    <cellStyle name="40% - Accent3 3" xfId="160"/>
    <cellStyle name="40% - Accent3 4" xfId="166"/>
    <cellStyle name="40% - Accent3 5" xfId="170"/>
    <cellStyle name="40% - Accent3 6" xfId="529"/>
    <cellStyle name="40% - Accent3 7" xfId="531"/>
    <cellStyle name="40% - Accent3 8" xfId="533"/>
    <cellStyle name="40% - Accent3 9" xfId="536"/>
    <cellStyle name="40% - Accent4" xfId="539"/>
    <cellStyle name="40% - Accent4 2" xfId="188"/>
    <cellStyle name="40% - Accent4 3" xfId="191"/>
    <cellStyle name="40% - Accent4 4" xfId="196"/>
    <cellStyle name="40% - Accent4 5" xfId="199"/>
    <cellStyle name="40% - Accent4 6" xfId="542"/>
    <cellStyle name="40% - Accent4 7" xfId="545"/>
    <cellStyle name="40% - Accent4 8" xfId="549"/>
    <cellStyle name="40% - Accent4 9" xfId="552"/>
    <cellStyle name="40% - Accent5" xfId="555"/>
    <cellStyle name="40% - Accent5 2" xfId="219"/>
    <cellStyle name="40% - Accent5 3" xfId="223"/>
    <cellStyle name="40% - Accent5 4" xfId="228"/>
    <cellStyle name="40% - Accent5 5" xfId="235"/>
    <cellStyle name="40% - Accent5 6" xfId="121"/>
    <cellStyle name="40% - Accent5 7" xfId="22"/>
    <cellStyle name="40% - Accent5 8" xfId="556"/>
    <cellStyle name="40% - Accent5 9" xfId="557"/>
    <cellStyle name="40% - Accent6" xfId="560"/>
    <cellStyle name="40% - Accent6 2" xfId="253"/>
    <cellStyle name="40% - Accent6 3" xfId="258"/>
    <cellStyle name="40% - Accent6 4" xfId="264"/>
    <cellStyle name="40% - Accent6 5" xfId="269"/>
    <cellStyle name="40% - Accent6 6" xfId="563"/>
    <cellStyle name="40% - Accent6 7" xfId="565"/>
    <cellStyle name="40% - Accent6 8" xfId="566"/>
    <cellStyle name="40% - Accent6 9" xfId="567"/>
    <cellStyle name="40% - 强调文字颜色 1 10" xfId="359"/>
    <cellStyle name="40% - 强调文字颜色 1 2" xfId="568"/>
    <cellStyle name="40% - 强调文字颜色 1 3" xfId="419"/>
    <cellStyle name="40% - 强调文字颜色 1 3 2" xfId="571"/>
    <cellStyle name="40% - 强调文字颜色 1 3 3" xfId="575"/>
    <cellStyle name="40% - 强调文字颜色 1 3 4" xfId="579"/>
    <cellStyle name="40% - 强调文字颜色 1 3 5" xfId="12"/>
    <cellStyle name="40% - 强调文字颜色 1 3 6" xfId="582"/>
    <cellStyle name="40% - 强调文字颜色 1 3 7" xfId="585"/>
    <cellStyle name="40% - 强调文字颜色 1 4" xfId="586"/>
    <cellStyle name="40% - 强调文字颜色 1 4 2" xfId="588"/>
    <cellStyle name="40% - 强调文字颜色 1 5" xfId="589"/>
    <cellStyle name="40% - 强调文字颜色 1 5 2" xfId="590"/>
    <cellStyle name="40% - 强调文字颜色 1 6" xfId="591"/>
    <cellStyle name="40% - 强调文字颜色 1 6 2" xfId="593"/>
    <cellStyle name="40% - 强调文字颜色 1 7" xfId="594"/>
    <cellStyle name="40% - 强调文字颜色 1 7 2" xfId="596"/>
    <cellStyle name="40% - 强调文字颜色 1 8" xfId="592"/>
    <cellStyle name="40% - 强调文字颜色 1 8 2" xfId="45"/>
    <cellStyle name="40% - 强调文字颜色 1 9" xfId="597"/>
    <cellStyle name="40% - 强调文字颜色 1 9 2" xfId="600"/>
    <cellStyle name="40% - 强调文字颜色 2 10" xfId="234"/>
    <cellStyle name="40% - 强调文字颜色 2 2" xfId="601"/>
    <cellStyle name="40% - 强调文字颜色 2 3" xfId="422"/>
    <cellStyle name="40% - 强调文字颜色 2 3 2" xfId="604"/>
    <cellStyle name="40% - 强调文字颜色 2 3 3" xfId="605"/>
    <cellStyle name="40% - 强调文字颜色 2 3 4" xfId="606"/>
    <cellStyle name="40% - 强调文字颜色 2 3 5" xfId="608"/>
    <cellStyle name="40% - 强调文字颜色 2 3 6" xfId="131"/>
    <cellStyle name="40% - 强调文字颜色 2 3 7" xfId="327"/>
    <cellStyle name="40% - 强调文字颜色 2 4" xfId="379"/>
    <cellStyle name="40% - 强调文字颜色 2 4 2" xfId="118"/>
    <cellStyle name="40% - 强调文字颜色 2 5" xfId="609"/>
    <cellStyle name="40% - 强调文字颜色 2 5 2" xfId="610"/>
    <cellStyle name="40% - 强调文字颜色 2 6" xfId="611"/>
    <cellStyle name="40% - 强调文字颜色 2 6 2" xfId="612"/>
    <cellStyle name="40% - 强调文字颜色 2 7" xfId="614"/>
    <cellStyle name="40% - 强调文字颜色 2 7 2" xfId="618"/>
    <cellStyle name="40% - 强调文字颜色 2 8" xfId="595"/>
    <cellStyle name="40% - 强调文字颜色 2 8 2" xfId="622"/>
    <cellStyle name="40% - 强调文字颜色 2 9" xfId="624"/>
    <cellStyle name="40% - 强调文字颜色 2 9 2" xfId="628"/>
    <cellStyle name="40% - 强调文字颜色 3 10" xfId="38"/>
    <cellStyle name="40% - 强调文字颜色 3 2" xfId="328"/>
    <cellStyle name="40% - 强调文字颜色 3 3" xfId="332"/>
    <cellStyle name="40% - 强调文字颜色 3 3 2" xfId="632"/>
    <cellStyle name="40% - 强调文字颜色 3 3 3" xfId="54"/>
    <cellStyle name="40% - 强调文字颜色 3 3 4" xfId="635"/>
    <cellStyle name="40% - 强调文字颜色 3 3 5" xfId="638"/>
    <cellStyle name="40% - 强调文字颜色 3 3 6" xfId="641"/>
    <cellStyle name="40% - 强调文字颜色 3 3 7" xfId="358"/>
    <cellStyle name="40% - 强调文字颜色 3 4" xfId="335"/>
    <cellStyle name="40% - 强调文字颜色 3 4 2" xfId="642"/>
    <cellStyle name="40% - 强调文字颜色 3 5" xfId="338"/>
    <cellStyle name="40% - 强调文字颜色 3 5 2" xfId="644"/>
    <cellStyle name="40% - 强调文字颜色 3 6" xfId="341"/>
    <cellStyle name="40% - 强调文字颜色 3 6 2" xfId="146"/>
    <cellStyle name="40% - 强调文字颜色 3 7" xfId="645"/>
    <cellStyle name="40% - 强调文字颜色 3 7 2" xfId="179"/>
    <cellStyle name="40% - 强调文字颜色 3 8" xfId="44"/>
    <cellStyle name="40% - 强调文字颜色 3 8 2" xfId="205"/>
    <cellStyle name="40% - 强调文字颜色 3 9" xfId="32"/>
    <cellStyle name="40% - 强调文字颜色 3 9 2" xfId="242"/>
    <cellStyle name="40% - 强调文字颜色 4 10" xfId="421"/>
    <cellStyle name="40% - 强调文字颜色 4 2" xfId="55"/>
    <cellStyle name="40% - 强调文字颜色 4 3" xfId="646"/>
    <cellStyle name="40% - 强调文字颜色 4 3 2" xfId="81"/>
    <cellStyle name="40% - 强调文字颜色 4 3 3" xfId="86"/>
    <cellStyle name="40% - 强调文字颜色 4 3 4" xfId="18"/>
    <cellStyle name="40% - 强调文字颜色 4 3 5" xfId="90"/>
    <cellStyle name="40% - 强调文字颜色 4 3 6" xfId="93"/>
    <cellStyle name="40% - 强调文字颜色 4 3 7" xfId="96"/>
    <cellStyle name="40% - 强调文字颜色 4 4" xfId="647"/>
    <cellStyle name="40% - 强调文字颜色 4 4 2" xfId="648"/>
    <cellStyle name="40% - 强调文字颜色 4 5" xfId="649"/>
    <cellStyle name="40% - 强调文字颜色 4 5 2" xfId="650"/>
    <cellStyle name="40% - 强调文字颜色 4 6" xfId="651"/>
    <cellStyle name="40% - 强调文字颜色 4 6 2" xfId="652"/>
    <cellStyle name="40% - 强调文字颜色 4 7" xfId="653"/>
    <cellStyle name="40% - 强调文字颜色 4 7 2" xfId="655"/>
    <cellStyle name="40% - 强调文字颜色 4 8" xfId="599"/>
    <cellStyle name="40% - 强调文字颜色 4 8 2" xfId="656"/>
    <cellStyle name="40% - 强调文字颜色 4 9" xfId="657"/>
    <cellStyle name="40% - 强调文字颜色 4 9 2" xfId="658"/>
    <cellStyle name="40% - 强调文字颜色 5 10" xfId="659"/>
    <cellStyle name="40% - 强调文字颜色 5 2" xfId="661"/>
    <cellStyle name="40% - 强调文字颜色 5 3" xfId="662"/>
    <cellStyle name="40% - 强调文字颜色 5 3 2" xfId="664"/>
    <cellStyle name="40% - 强调文字颜色 5 3 3" xfId="665"/>
    <cellStyle name="40% - 强调文字颜色 5 3 4" xfId="666"/>
    <cellStyle name="40% - 强调文字颜色 5 3 5" xfId="667"/>
    <cellStyle name="40% - 强调文字颜色 5 3 6" xfId="668"/>
    <cellStyle name="40% - 强调文字颜色 5 3 7" xfId="405"/>
    <cellStyle name="40% - 强调文字颜色 5 4" xfId="446"/>
    <cellStyle name="40% - 强调文字颜色 5 4 2" xfId="670"/>
    <cellStyle name="40% - 强调文字颜色 5 5" xfId="449"/>
    <cellStyle name="40% - 强调文字颜色 5 5 2" xfId="671"/>
    <cellStyle name="40% - 强调文字颜色 5 6" xfId="456"/>
    <cellStyle name="40% - 强调文字颜色 5 6 2" xfId="672"/>
    <cellStyle name="40% - 强调文字颜色 5 7" xfId="60"/>
    <cellStyle name="40% - 强调文字颜色 5 7 2" xfId="673"/>
    <cellStyle name="40% - 强调文字颜色 5 8" xfId="464"/>
    <cellStyle name="40% - 强调文字颜色 5 8 2" xfId="674"/>
    <cellStyle name="40% - 强调文字颜色 5 9" xfId="467"/>
    <cellStyle name="40% - 强调文字颜色 5 9 2" xfId="675"/>
    <cellStyle name="40% - 强调文字颜色 6 10" xfId="385"/>
    <cellStyle name="40% - 强调文字颜色 6 2" xfId="678"/>
    <cellStyle name="40% - 强调文字颜色 6 3" xfId="680"/>
    <cellStyle name="40% - 强调文字颜色 6 3 2" xfId="681"/>
    <cellStyle name="40% - 强调文字颜色 6 3 3" xfId="682"/>
    <cellStyle name="40% - 强调文字颜色 6 3 4" xfId="683"/>
    <cellStyle name="40% - 强调文字颜色 6 3 5" xfId="684"/>
    <cellStyle name="40% - 强调文字颜色 6 3 6" xfId="685"/>
    <cellStyle name="40% - 强调文字颜色 6 3 7" xfId="429"/>
    <cellStyle name="40% - 强调文字颜色 6 4" xfId="474"/>
    <cellStyle name="40% - 强调文字颜色 6 4 2" xfId="24"/>
    <cellStyle name="40% - 强调文字颜色 6 5" xfId="65"/>
    <cellStyle name="40% - 强调文字颜色 6 5 2" xfId="686"/>
    <cellStyle name="40% - 强调文字颜色 6 6" xfId="689"/>
    <cellStyle name="40% - 强调文字颜色 6 6 2" xfId="47"/>
    <cellStyle name="40% - 强调文字颜色 6 7" xfId="691"/>
    <cellStyle name="40% - 强调文字颜色 6 7 2" xfId="693"/>
    <cellStyle name="40% - 强调文字颜色 6 8" xfId="695"/>
    <cellStyle name="40% - 强调文字颜色 6 8 2" xfId="697"/>
    <cellStyle name="40% - 强调文字颜色 6 9" xfId="700"/>
    <cellStyle name="40% - 强调文字颜色 6 9 2" xfId="702"/>
    <cellStyle name="60% - Accent1" xfId="288"/>
    <cellStyle name="60% - Accent1 2" xfId="440"/>
    <cellStyle name="60% - Accent1 3" xfId="705"/>
    <cellStyle name="60% - Accent1 4" xfId="708"/>
    <cellStyle name="60% - Accent1 5" xfId="710"/>
    <cellStyle name="60% - Accent1 6" xfId="712"/>
    <cellStyle name="60% - Accent1 7" xfId="616"/>
    <cellStyle name="60% - Accent1 8" xfId="714"/>
    <cellStyle name="60% - Accent1 9" xfId="717"/>
    <cellStyle name="60% - Accent2" xfId="294"/>
    <cellStyle name="60% - Accent2 2" xfId="364"/>
    <cellStyle name="60% - Accent2 3" xfId="368"/>
    <cellStyle name="60% - Accent2 4" xfId="9"/>
    <cellStyle name="60% - Accent2 5" xfId="373"/>
    <cellStyle name="60% - Accent2 6" xfId="719"/>
    <cellStyle name="60% - Accent2 7" xfId="620"/>
    <cellStyle name="60% - Accent2 8" xfId="721"/>
    <cellStyle name="60% - Accent2 9" xfId="723"/>
    <cellStyle name="60% - Accent3" xfId="726"/>
    <cellStyle name="60% - Accent3 2" xfId="492"/>
    <cellStyle name="60% - Accent3 3" xfId="496"/>
    <cellStyle name="60% - Accent3 4" xfId="500"/>
    <cellStyle name="60% - Accent3 5" xfId="504"/>
    <cellStyle name="60% - Accent3 6" xfId="727"/>
    <cellStyle name="60% - Accent3 7" xfId="625"/>
    <cellStyle name="60% - Accent3 8" xfId="728"/>
    <cellStyle name="60% - Accent3 9" xfId="730"/>
    <cellStyle name="60% - Accent4" xfId="733"/>
    <cellStyle name="60% - Accent4 2" xfId="516"/>
    <cellStyle name="60% - Accent4 3" xfId="519"/>
    <cellStyle name="60% - Accent4 4" xfId="522"/>
    <cellStyle name="60% - Accent4 5" xfId="526"/>
    <cellStyle name="60% - Accent4 6" xfId="735"/>
    <cellStyle name="60% - Accent4 7" xfId="737"/>
    <cellStyle name="60% - Accent4 8" xfId="739"/>
    <cellStyle name="60% - Accent4 9" xfId="741"/>
    <cellStyle name="60% - Accent5" xfId="743"/>
    <cellStyle name="60% - Accent5 2" xfId="528"/>
    <cellStyle name="60% - Accent5 3" xfId="530"/>
    <cellStyle name="60% - Accent5 4" xfId="532"/>
    <cellStyle name="60% - Accent5 5" xfId="534"/>
    <cellStyle name="60% - Accent5 6" xfId="744"/>
    <cellStyle name="60% - Accent5 7" xfId="745"/>
    <cellStyle name="60% - Accent5 8" xfId="746"/>
    <cellStyle name="60% - Accent5 9" xfId="747"/>
    <cellStyle name="60% - Accent6" xfId="749"/>
    <cellStyle name="60% - Accent6 2" xfId="541"/>
    <cellStyle name="60% - Accent6 3" xfId="544"/>
    <cellStyle name="60% - Accent6 4" xfId="548"/>
    <cellStyle name="60% - Accent6 5" xfId="551"/>
    <cellStyle name="60% - Accent6 6" xfId="751"/>
    <cellStyle name="60% - Accent6 7" xfId="754"/>
    <cellStyle name="60% - Accent6 8" xfId="79"/>
    <cellStyle name="60% - Accent6 9" xfId="85"/>
    <cellStyle name="60% - 强调文字颜色 1 10" xfId="755"/>
    <cellStyle name="60% - 强调文字颜色 1 2" xfId="203"/>
    <cellStyle name="60% - 强调文字颜色 1 3" xfId="209"/>
    <cellStyle name="60% - 强调文字颜色 1 3 2" xfId="389"/>
    <cellStyle name="60% - 强调文字颜色 1 3 3" xfId="756"/>
    <cellStyle name="60% - 强调文字颜色 1 3 4" xfId="757"/>
    <cellStyle name="60% - 强调文字颜色 1 3 5" xfId="17"/>
    <cellStyle name="60% - 强调文字颜色 1 3 6" xfId="758"/>
    <cellStyle name="60% - 强调文字颜色 1 3 7" xfId="425"/>
    <cellStyle name="60% - 强调文字颜色 1 4" xfId="214"/>
    <cellStyle name="60% - 强调文字颜色 1 4 2" xfId="393"/>
    <cellStyle name="60% - 强调文字颜色 1 5" xfId="218"/>
    <cellStyle name="60% - 强调文字颜色 1 5 2" xfId="395"/>
    <cellStyle name="60% - 强调文字颜色 1 6" xfId="222"/>
    <cellStyle name="60% - 强调文字颜色 1 6 2" xfId="397"/>
    <cellStyle name="60% - 强调文字颜色 1 7" xfId="226"/>
    <cellStyle name="60% - 强调文字颜色 1 7 2" xfId="56"/>
    <cellStyle name="60% - 强调文字颜色 1 8" xfId="232"/>
    <cellStyle name="60% - 强调文字颜色 1 8 2" xfId="759"/>
    <cellStyle name="60% - 强调文字颜色 1 9" xfId="120"/>
    <cellStyle name="60% - 强调文字颜色 1 9 2" xfId="760"/>
    <cellStyle name="60% - 强调文字颜色 2 10" xfId="354"/>
    <cellStyle name="60% - 强调文字颜色 2 2" xfId="240"/>
    <cellStyle name="60% - 强调文字颜色 2 3" xfId="26"/>
    <cellStyle name="60% - 强调文字颜色 2 3 2" xfId="413"/>
    <cellStyle name="60% - 强调文字颜色 2 3 3" xfId="763"/>
    <cellStyle name="60% - 强调文字颜色 2 3 4" xfId="765"/>
    <cellStyle name="60% - 强调文字颜色 2 3 5" xfId="35"/>
    <cellStyle name="60% - 强调文字颜色 2 3 6" xfId="768"/>
    <cellStyle name="60% - 强调文字颜色 2 3 7" xfId="572"/>
    <cellStyle name="60% - 强调文字颜色 2 4" xfId="246"/>
    <cellStyle name="60% - 强调文字颜色 2 4 2" xfId="416"/>
    <cellStyle name="60% - 强调文字颜色 2 5" xfId="251"/>
    <cellStyle name="60% - 强调文字颜色 2 5 2" xfId="72"/>
    <cellStyle name="60% - 强调文字颜色 2 6" xfId="769"/>
    <cellStyle name="60% - 强调文字颜色 2 6 2" xfId="770"/>
    <cellStyle name="60% - 强调文字颜色 2 7" xfId="771"/>
    <cellStyle name="60% - 强调文字颜色 2 7 2" xfId="773"/>
    <cellStyle name="60% - 强调文字颜色 2 8" xfId="774"/>
    <cellStyle name="60% - 强调文字颜色 2 8 2" xfId="775"/>
    <cellStyle name="60% - 强调文字颜色 2 9" xfId="776"/>
    <cellStyle name="60% - 强调文字颜色 2 9 2" xfId="777"/>
    <cellStyle name="60% - 强调文字颜色 3 10" xfId="229"/>
    <cellStyle name="60% - 强调文字颜色 3 2" xfId="780"/>
    <cellStyle name="60% - 强调文字颜色 3 3" xfId="782"/>
    <cellStyle name="60% - 强调文字颜色 3 3 2" xfId="783"/>
    <cellStyle name="60% - 强调文字颜色 3 3 3" xfId="784"/>
    <cellStyle name="60% - 强调文字颜色 3 3 4" xfId="785"/>
    <cellStyle name="60% - 强调文字颜色 3 3 5" xfId="786"/>
    <cellStyle name="60% - 强调文字颜色 3 3 6" xfId="787"/>
    <cellStyle name="60% - 强调文字颜色 3 3 7" xfId="603"/>
    <cellStyle name="60% - 强调文字颜色 3 4" xfId="789"/>
    <cellStyle name="60% - 强调文字颜色 3 4 2" xfId="790"/>
    <cellStyle name="60% - 强调文字颜色 3 5" xfId="792"/>
    <cellStyle name="60% - 强调文字颜色 3 5 2" xfId="793"/>
    <cellStyle name="60% - 强调文字颜色 3 6" xfId="794"/>
    <cellStyle name="60% - 强调文字颜色 3 6 2" xfId="796"/>
    <cellStyle name="60% - 强调文字颜色 3 7" xfId="797"/>
    <cellStyle name="60% - 强调文字颜色 3 7 2" xfId="799"/>
    <cellStyle name="60% - 强调文字颜色 3 8" xfId="800"/>
    <cellStyle name="60% - 强调文字颜色 3 8 2" xfId="801"/>
    <cellStyle name="60% - 强调文字颜色 3 9" xfId="802"/>
    <cellStyle name="60% - 强调文字颜色 3 9 2" xfId="804"/>
    <cellStyle name="60% - 强调文字颜色 4 10" xfId="805"/>
    <cellStyle name="60% - 强调文字颜色 4 2" xfId="807"/>
    <cellStyle name="60% - 强调文字颜色 4 3" xfId="809"/>
    <cellStyle name="60% - 强调文字颜色 4 3 2" xfId="812"/>
    <cellStyle name="60% - 强调文字颜色 4 3 3" xfId="815"/>
    <cellStyle name="60% - 强调文字颜色 4 3 4" xfId="819"/>
    <cellStyle name="60% - 强调文字颜色 4 3 5" xfId="821"/>
    <cellStyle name="60% - 强调文字颜色 4 3 6" xfId="823"/>
    <cellStyle name="60% - 强调文字颜色 4 3 7" xfId="631"/>
    <cellStyle name="60% - 强调文字颜色 4 4" xfId="825"/>
    <cellStyle name="60% - 强调文字颜色 4 4 2" xfId="826"/>
    <cellStyle name="60% - 强调文字颜色 4 5" xfId="828"/>
    <cellStyle name="60% - 强调文字颜色 4 5 2" xfId="830"/>
    <cellStyle name="60% - 强调文字颜色 4 6" xfId="832"/>
    <cellStyle name="60% - 强调文字颜色 4 6 2" xfId="833"/>
    <cellStyle name="60% - 强调文字颜色 4 7" xfId="835"/>
    <cellStyle name="60% - 强调文字颜色 4 7 2" xfId="836"/>
    <cellStyle name="60% - 强调文字颜色 4 8" xfId="837"/>
    <cellStyle name="60% - 强调文字颜色 4 8 2" xfId="839"/>
    <cellStyle name="60% - 强调文字颜色 4 9" xfId="841"/>
    <cellStyle name="60% - 强调文字颜色 4 9 2" xfId="843"/>
    <cellStyle name="60% - 强调文字颜色 5 10" xfId="846"/>
    <cellStyle name="60% - 强调文字颜色 5 2" xfId="847"/>
    <cellStyle name="60% - 强调文字颜色 5 3" xfId="848"/>
    <cellStyle name="60% - 强调文字颜色 5 3 2" xfId="849"/>
    <cellStyle name="60% - 强调文字颜色 5 3 3" xfId="850"/>
    <cellStyle name="60% - 强调文字颜色 5 3 4" xfId="851"/>
    <cellStyle name="60% - 强调文字颜色 5 3 5" xfId="852"/>
    <cellStyle name="60% - 强调文字颜色 5 3 6" xfId="853"/>
    <cellStyle name="60% - 强调文字颜色 5 3 7" xfId="80"/>
    <cellStyle name="60% - 强调文字颜色 5 4" xfId="854"/>
    <cellStyle name="60% - 强调文字颜色 5 4 2" xfId="855"/>
    <cellStyle name="60% - 强调文字颜色 5 5" xfId="856"/>
    <cellStyle name="60% - 强调文字颜色 5 5 2" xfId="857"/>
    <cellStyle name="60% - 强调文字颜色 5 6" xfId="858"/>
    <cellStyle name="60% - 强调文字颜色 5 6 2" xfId="859"/>
    <cellStyle name="60% - 强调文字颜色 5 7" xfId="860"/>
    <cellStyle name="60% - 强调文字颜色 5 7 2" xfId="862"/>
    <cellStyle name="60% - 强调文字颜色 5 8" xfId="863"/>
    <cellStyle name="60% - 强调文字颜色 5 8 2" xfId="864"/>
    <cellStyle name="60% - 强调文字颜色 5 9" xfId="865"/>
    <cellStyle name="60% - 强调文字颜色 5 9 2" xfId="867"/>
    <cellStyle name="60% - 强调文字颜色 6 10" xfId="868"/>
    <cellStyle name="60% - 强调文字颜色 6 2" xfId="869"/>
    <cellStyle name="60% - 强调文字颜色 6 3" xfId="870"/>
    <cellStyle name="60% - 强调文字颜色 6 3 2" xfId="873"/>
    <cellStyle name="60% - 强调文字颜色 6 3 3" xfId="874"/>
    <cellStyle name="60% - 强调文字颜色 6 3 4" xfId="875"/>
    <cellStyle name="60% - 强调文字颜色 6 3 5" xfId="876"/>
    <cellStyle name="60% - 强调文字颜色 6 3 6" xfId="877"/>
    <cellStyle name="60% - 强调文字颜色 6 3 7" xfId="663"/>
    <cellStyle name="60% - 强调文字颜色 6 4" xfId="878"/>
    <cellStyle name="60% - 强调文字颜色 6 4 2" xfId="880"/>
    <cellStyle name="60% - 强调文字颜色 6 5" xfId="881"/>
    <cellStyle name="60% - 强调文字颜色 6 5 2" xfId="92"/>
    <cellStyle name="60% - 强调文字颜色 6 6" xfId="882"/>
    <cellStyle name="60% - 强调文字颜色 6 6 2" xfId="883"/>
    <cellStyle name="60% - 强调文字颜色 6 7" xfId="885"/>
    <cellStyle name="60% - 强调文字颜色 6 7 2" xfId="887"/>
    <cellStyle name="60% - 强调文字颜色 6 8" xfId="889"/>
    <cellStyle name="60% - 强调文字颜色 6 8 2" xfId="891"/>
    <cellStyle name="60% - 强调文字颜色 6 9" xfId="893"/>
    <cellStyle name="60% - 强调文字颜色 6 9 2" xfId="896"/>
    <cellStyle name="6mal" xfId="897"/>
    <cellStyle name="Accent1" xfId="899"/>
    <cellStyle name="Accent1 - 20%" xfId="140"/>
    <cellStyle name="Accent1 - 20% 2" xfId="142"/>
    <cellStyle name="Accent1 - 20% 3" xfId="147"/>
    <cellStyle name="Accent1 - 20% 4" xfId="150"/>
    <cellStyle name="Accent1 - 20% 5" xfId="153"/>
    <cellStyle name="Accent1 - 20% 6" xfId="157"/>
    <cellStyle name="Accent1 - 20% 7" xfId="162"/>
    <cellStyle name="Accent1 - 20% 8" xfId="167"/>
    <cellStyle name="Accent1 - 20% 9" xfId="171"/>
    <cellStyle name="Accent1 - 40%" xfId="902"/>
    <cellStyle name="Accent1 - 40% 2" xfId="904"/>
    <cellStyle name="Accent1 - 40% 3" xfId="906"/>
    <cellStyle name="Accent1 - 40% 4" xfId="908"/>
    <cellStyle name="Accent1 - 40% 5" xfId="912"/>
    <cellStyle name="Accent1 - 40% 6" xfId="915"/>
    <cellStyle name="Accent1 - 40% 7" xfId="918"/>
    <cellStyle name="Accent1 - 40% 8" xfId="921"/>
    <cellStyle name="Accent1 - 40% 9" xfId="924"/>
    <cellStyle name="Accent1 - 60%" xfId="926"/>
    <cellStyle name="Accent1 - 60% 2" xfId="927"/>
    <cellStyle name="Accent1 - 60% 3" xfId="928"/>
    <cellStyle name="Accent1 - 60% 4" xfId="929"/>
    <cellStyle name="Accent1 - 60% 5" xfId="930"/>
    <cellStyle name="Accent1 - 60% 6" xfId="932"/>
    <cellStyle name="Accent1 - 60% 7" xfId="933"/>
    <cellStyle name="Accent1 - 60% 8" xfId="934"/>
    <cellStyle name="Accent1 - 60% 9" xfId="935"/>
    <cellStyle name="Accent1 2" xfId="936"/>
    <cellStyle name="Accent1 3" xfId="937"/>
    <cellStyle name="Accent1 4" xfId="938"/>
    <cellStyle name="Accent1 5" xfId="939"/>
    <cellStyle name="Accent1 6" xfId="940"/>
    <cellStyle name="Accent1 7" xfId="941"/>
    <cellStyle name="Accent1 8" xfId="942"/>
    <cellStyle name="Accent1 9" xfId="943"/>
    <cellStyle name="Accent1_公安安全支出补充表5.14" xfId="944"/>
    <cellStyle name="Accent2" xfId="946"/>
    <cellStyle name="Accent2 - 20%" xfId="948"/>
    <cellStyle name="Accent2 - 20% 2" xfId="949"/>
    <cellStyle name="Accent2 - 20% 3" xfId="951"/>
    <cellStyle name="Accent2 - 20% 4" xfId="952"/>
    <cellStyle name="Accent2 - 20% 5" xfId="953"/>
    <cellStyle name="Accent2 - 20% 6" xfId="954"/>
    <cellStyle name="Accent2 - 20% 7" xfId="955"/>
    <cellStyle name="Accent2 - 20% 8" xfId="956"/>
    <cellStyle name="Accent2 - 20% 9" xfId="957"/>
    <cellStyle name="Accent2 - 40%" xfId="15"/>
    <cellStyle name="Accent2 - 40% 2" xfId="960"/>
    <cellStyle name="Accent2 - 40% 3" xfId="963"/>
    <cellStyle name="Accent2 - 40% 4" xfId="965"/>
    <cellStyle name="Accent2 - 40% 5" xfId="967"/>
    <cellStyle name="Accent2 - 40% 6" xfId="970"/>
    <cellStyle name="Accent2 - 40% 7" xfId="971"/>
    <cellStyle name="Accent2 - 40% 8" xfId="972"/>
    <cellStyle name="Accent2 - 40% 9" xfId="973"/>
    <cellStyle name="Accent2 - 60%" xfId="974"/>
    <cellStyle name="Accent2 - 60% 2" xfId="975"/>
    <cellStyle name="Accent2 - 60% 3" xfId="976"/>
    <cellStyle name="Accent2 - 60% 4" xfId="977"/>
    <cellStyle name="Accent2 - 60% 5" xfId="978"/>
    <cellStyle name="Accent2 - 60% 6" xfId="979"/>
    <cellStyle name="Accent2 - 60% 7" xfId="980"/>
    <cellStyle name="Accent2 - 60% 8" xfId="981"/>
    <cellStyle name="Accent2 - 60% 9" xfId="982"/>
    <cellStyle name="Accent2 2" xfId="983"/>
    <cellStyle name="Accent2 3" xfId="984"/>
    <cellStyle name="Accent2 4" xfId="986"/>
    <cellStyle name="Accent2 5" xfId="988"/>
    <cellStyle name="Accent2 6" xfId="990"/>
    <cellStyle name="Accent2 7" xfId="992"/>
    <cellStyle name="Accent2 8" xfId="994"/>
    <cellStyle name="Accent2 9" xfId="996"/>
    <cellStyle name="Accent2_公安安全支出补充表5.14" xfId="997"/>
    <cellStyle name="Accent3" xfId="1002"/>
    <cellStyle name="Accent3 - 20%" xfId="1004"/>
    <cellStyle name="Accent3 - 20% 2" xfId="1005"/>
    <cellStyle name="Accent3 - 20% 3" xfId="1006"/>
    <cellStyle name="Accent3 - 20% 4" xfId="1007"/>
    <cellStyle name="Accent3 - 20% 5" xfId="1008"/>
    <cellStyle name="Accent3 - 20% 6" xfId="1009"/>
    <cellStyle name="Accent3 - 20% 7" xfId="1010"/>
    <cellStyle name="Accent3 - 20% 8" xfId="1011"/>
    <cellStyle name="Accent3 - 20% 9" xfId="1012"/>
    <cellStyle name="Accent3 - 40%" xfId="1014"/>
    <cellStyle name="Accent3 - 40% 2" xfId="1016"/>
    <cellStyle name="Accent3 - 40% 3" xfId="1018"/>
    <cellStyle name="Accent3 - 40% 4" xfId="1020"/>
    <cellStyle name="Accent3 - 40% 5" xfId="1022"/>
    <cellStyle name="Accent3 - 40% 6" xfId="1024"/>
    <cellStyle name="Accent3 - 40% 7" xfId="1025"/>
    <cellStyle name="Accent3 - 40% 8" xfId="1027"/>
    <cellStyle name="Accent3 - 40% 9" xfId="1028"/>
    <cellStyle name="Accent3 - 60%" xfId="1030"/>
    <cellStyle name="Accent3 - 60% 2" xfId="1033"/>
    <cellStyle name="Accent3 - 60% 3" xfId="1036"/>
    <cellStyle name="Accent3 - 60% 4" xfId="1039"/>
    <cellStyle name="Accent3 - 60% 5" xfId="1041"/>
    <cellStyle name="Accent3 - 60% 6" xfId="1043"/>
    <cellStyle name="Accent3 - 60% 7" xfId="1045"/>
    <cellStyle name="Accent3 - 60% 8" xfId="1048"/>
    <cellStyle name="Accent3 - 60% 9" xfId="1051"/>
    <cellStyle name="Accent3 2" xfId="1053"/>
    <cellStyle name="Accent3 3" xfId="1055"/>
    <cellStyle name="Accent3 4" xfId="1057"/>
    <cellStyle name="Accent3 5" xfId="1059"/>
    <cellStyle name="Accent3 6" xfId="1061"/>
    <cellStyle name="Accent3 7" xfId="1063"/>
    <cellStyle name="Accent3 8" xfId="1065"/>
    <cellStyle name="Accent3 9" xfId="1068"/>
    <cellStyle name="Accent3_公安安全支出补充表5.14" xfId="1071"/>
    <cellStyle name="Accent4" xfId="1074"/>
    <cellStyle name="Accent4 - 20%" xfId="1076"/>
    <cellStyle name="Accent4 - 20% 2" xfId="1077"/>
    <cellStyle name="Accent4 - 20% 3" xfId="798"/>
    <cellStyle name="Accent4 - 20% 4" xfId="1078"/>
    <cellStyle name="Accent4 - 20% 5" xfId="1079"/>
    <cellStyle name="Accent4 - 20% 6" xfId="1080"/>
    <cellStyle name="Accent4 - 20% 7" xfId="1081"/>
    <cellStyle name="Accent4 - 20% 8" xfId="617"/>
    <cellStyle name="Accent4 - 20% 9" xfId="1082"/>
    <cellStyle name="Accent4 - 40%" xfId="1084"/>
    <cellStyle name="Accent4 - 40% 2" xfId="840"/>
    <cellStyle name="Accent4 - 40% 3" xfId="861"/>
    <cellStyle name="Accent4 - 40% 4" xfId="1085"/>
    <cellStyle name="Accent4 - 40% 5" xfId="1086"/>
    <cellStyle name="Accent4 - 40% 6" xfId="1087"/>
    <cellStyle name="Accent4 - 40% 7" xfId="1088"/>
    <cellStyle name="Accent4 - 40% 8" xfId="654"/>
    <cellStyle name="Accent4 - 40% 9" xfId="1089"/>
    <cellStyle name="Accent4 - 60%" xfId="1092"/>
    <cellStyle name="Accent4 - 60% 2" xfId="1093"/>
    <cellStyle name="Accent4 - 60% 3" xfId="1095"/>
    <cellStyle name="Accent4 - 60% 4" xfId="1096"/>
    <cellStyle name="Accent4 - 60% 5" xfId="1098"/>
    <cellStyle name="Accent4 - 60% 6" xfId="1099"/>
    <cellStyle name="Accent4 - 60% 7" xfId="1101"/>
    <cellStyle name="Accent4 - 60% 8" xfId="692"/>
    <cellStyle name="Accent4 - 60% 9" xfId="1102"/>
    <cellStyle name="Accent4 2" xfId="1103"/>
    <cellStyle name="Accent4 3" xfId="1104"/>
    <cellStyle name="Accent4 4" xfId="1105"/>
    <cellStyle name="Accent4 5" xfId="1108"/>
    <cellStyle name="Accent4 6" xfId="1111"/>
    <cellStyle name="Accent4 7" xfId="1114"/>
    <cellStyle name="Accent4 8" xfId="1117"/>
    <cellStyle name="Accent4 9" xfId="1120"/>
    <cellStyle name="Accent4_公安安全支出补充表5.14" xfId="1121"/>
    <cellStyle name="Accent5" xfId="1123"/>
    <cellStyle name="Accent5 - 20%" xfId="1124"/>
    <cellStyle name="Accent5 - 20% 2" xfId="1126"/>
    <cellStyle name="Accent5 - 20% 3" xfId="1127"/>
    <cellStyle name="Accent5 - 20% 4" xfId="1128"/>
    <cellStyle name="Accent5 - 20% 5" xfId="1129"/>
    <cellStyle name="Accent5 - 20% 6" xfId="1130"/>
    <cellStyle name="Accent5 - 20% 7" xfId="1131"/>
    <cellStyle name="Accent5 - 20% 8" xfId="1132"/>
    <cellStyle name="Accent5 - 20% 9" xfId="1133"/>
    <cellStyle name="Accent5 - 40%" xfId="1134"/>
    <cellStyle name="Accent5 - 40% 2" xfId="1136"/>
    <cellStyle name="Accent5 - 40% 3" xfId="1138"/>
    <cellStyle name="Accent5 - 40% 4" xfId="1140"/>
    <cellStyle name="Accent5 - 40% 5" xfId="1142"/>
    <cellStyle name="Accent5 - 40% 6" xfId="287"/>
    <cellStyle name="Accent5 - 40% 7" xfId="293"/>
    <cellStyle name="Accent5 - 40% 8" xfId="725"/>
    <cellStyle name="Accent5 - 40% 9" xfId="732"/>
    <cellStyle name="Accent5 - 60%" xfId="1144"/>
    <cellStyle name="Accent5 - 60% 2" xfId="607"/>
    <cellStyle name="Accent5 - 60% 3" xfId="130"/>
    <cellStyle name="Accent5 - 60% 4" xfId="325"/>
    <cellStyle name="Accent5 - 60% 5" xfId="330"/>
    <cellStyle name="Accent5 - 60% 6" xfId="333"/>
    <cellStyle name="Accent5 - 60% 7" xfId="336"/>
    <cellStyle name="Accent5 - 60% 8" xfId="339"/>
    <cellStyle name="Accent5 - 60% 9" xfId="342"/>
    <cellStyle name="Accent5 2" xfId="1145"/>
    <cellStyle name="Accent5 3" xfId="1146"/>
    <cellStyle name="Accent5 4" xfId="1147"/>
    <cellStyle name="Accent5 5" xfId="1150"/>
    <cellStyle name="Accent5 6" xfId="1153"/>
    <cellStyle name="Accent5 7" xfId="1156"/>
    <cellStyle name="Accent5 8" xfId="1159"/>
    <cellStyle name="Accent5 9" xfId="1162"/>
    <cellStyle name="Accent5_公安安全支出补充表5.14" xfId="1163"/>
    <cellStyle name="Accent6" xfId="1165"/>
    <cellStyle name="Accent6 - 20%" xfId="562"/>
    <cellStyle name="Accent6 - 20% 2" xfId="1166"/>
    <cellStyle name="Accent6 - 20% 3" xfId="1167"/>
    <cellStyle name="Accent6 - 20% 4" xfId="1169"/>
    <cellStyle name="Accent6 - 20% 5" xfId="1170"/>
    <cellStyle name="Accent6 - 20% 6" xfId="1171"/>
    <cellStyle name="Accent6 - 20% 7" xfId="1013"/>
    <cellStyle name="Accent6 - 20% 8" xfId="1173"/>
    <cellStyle name="Accent6 - 20% 9" xfId="1174"/>
    <cellStyle name="Accent6 - 40%" xfId="1175"/>
    <cellStyle name="Accent6 - 40% 2" xfId="1176"/>
    <cellStyle name="Accent6 - 40% 3" xfId="1177"/>
    <cellStyle name="Accent6 - 40% 4" xfId="1178"/>
    <cellStyle name="Accent6 - 40% 5" xfId="1179"/>
    <cellStyle name="Accent6 - 40% 6" xfId="1180"/>
    <cellStyle name="Accent6 - 40% 7" xfId="1181"/>
    <cellStyle name="Accent6 - 40% 8" xfId="1182"/>
    <cellStyle name="Accent6 - 40% 9" xfId="1183"/>
    <cellStyle name="Accent6 - 60%" xfId="1184"/>
    <cellStyle name="Accent6 - 60% 2" xfId="1185"/>
    <cellStyle name="Accent6 - 60% 3" xfId="1186"/>
    <cellStyle name="Accent6 - 60% 4" xfId="1187"/>
    <cellStyle name="Accent6 - 60% 5" xfId="1188"/>
    <cellStyle name="Accent6 - 60% 6" xfId="1189"/>
    <cellStyle name="Accent6 - 60% 7" xfId="1191"/>
    <cellStyle name="Accent6 - 60% 8" xfId="1193"/>
    <cellStyle name="Accent6 - 60% 9" xfId="1195"/>
    <cellStyle name="Accent6 2" xfId="1197"/>
    <cellStyle name="Accent6 3" xfId="1199"/>
    <cellStyle name="Accent6 4" xfId="1201"/>
    <cellStyle name="Accent6 5" xfId="1202"/>
    <cellStyle name="Accent6 6" xfId="1204"/>
    <cellStyle name="Accent6 7" xfId="1205"/>
    <cellStyle name="Accent6 8" xfId="1206"/>
    <cellStyle name="Accent6 9" xfId="1207"/>
    <cellStyle name="Accent6_公安安全支出补充表5.14" xfId="1210"/>
    <cellStyle name="args.style" xfId="1211"/>
    <cellStyle name="Bad" xfId="1213"/>
    <cellStyle name="Bad 2" xfId="1216"/>
    <cellStyle name="Bad 3" xfId="1220"/>
    <cellStyle name="Bad 4" xfId="1224"/>
    <cellStyle name="Bad 5" xfId="1228"/>
    <cellStyle name="Bad 6" xfId="1232"/>
    <cellStyle name="Bad 7" xfId="1236"/>
    <cellStyle name="Bad 8" xfId="1238"/>
    <cellStyle name="Bad 9" xfId="1240"/>
    <cellStyle name="Calc Currency (0)" xfId="1242"/>
    <cellStyle name="Calculation" xfId="1244"/>
    <cellStyle name="Calculation 2" xfId="1245"/>
    <cellStyle name="Calculation 3" xfId="1246"/>
    <cellStyle name="Calculation 4" xfId="1247"/>
    <cellStyle name="Calculation 5" xfId="1248"/>
    <cellStyle name="Calculation 6" xfId="1249"/>
    <cellStyle name="Calculation 7" xfId="1250"/>
    <cellStyle name="Calculation 8" xfId="696"/>
    <cellStyle name="Calculation 9" xfId="1251"/>
    <cellStyle name="Check Cell" xfId="1253"/>
    <cellStyle name="Check Cell 2" xfId="1255"/>
    <cellStyle name="Check Cell 3" xfId="1256"/>
    <cellStyle name="Check Cell 4" xfId="1257"/>
    <cellStyle name="Check Cell 5" xfId="1258"/>
    <cellStyle name="Check Cell 6" xfId="1260"/>
    <cellStyle name="Check Cell 7" xfId="1261"/>
    <cellStyle name="Check Cell 8" xfId="1262"/>
    <cellStyle name="Check Cell 9" xfId="1263"/>
    <cellStyle name="ColLevel_0" xfId="1264"/>
    <cellStyle name="Comma [0]" xfId="1267"/>
    <cellStyle name="comma zerodec" xfId="1269"/>
    <cellStyle name="Comma_!!!GO" xfId="1272"/>
    <cellStyle name="Currency [0]" xfId="1273"/>
    <cellStyle name="Currency_!!!GO" xfId="1274"/>
    <cellStyle name="Currency1" xfId="1276"/>
    <cellStyle name="Date" xfId="1277"/>
    <cellStyle name="Dollar (zero dec)" xfId="1278"/>
    <cellStyle name="Explanatory Text" xfId="547"/>
    <cellStyle name="Explanatory Text 2" xfId="1280"/>
    <cellStyle name="Explanatory Text 3" xfId="1283"/>
    <cellStyle name="Explanatory Text 4" xfId="1285"/>
    <cellStyle name="Explanatory Text 5" xfId="1287"/>
    <cellStyle name="Explanatory Text 6" xfId="1288"/>
    <cellStyle name="Explanatory Text 7" xfId="1289"/>
    <cellStyle name="Explanatory Text 8" xfId="1290"/>
    <cellStyle name="Explanatory Text 9" xfId="1291"/>
    <cellStyle name="Fixed" xfId="1293"/>
    <cellStyle name="Good" xfId="1295"/>
    <cellStyle name="Good 2" xfId="1298"/>
    <cellStyle name="Good 3" xfId="1299"/>
    <cellStyle name="Good 4" xfId="1300"/>
    <cellStyle name="Good 5" xfId="1301"/>
    <cellStyle name="Good 6" xfId="898"/>
    <cellStyle name="Good 7" xfId="945"/>
    <cellStyle name="Good 8" xfId="1001"/>
    <cellStyle name="Good 9" xfId="1073"/>
    <cellStyle name="Grey" xfId="1304"/>
    <cellStyle name="Header1" xfId="1305"/>
    <cellStyle name="Header2" xfId="1306"/>
    <cellStyle name="Heading 1" xfId="1309"/>
    <cellStyle name="Heading 1 2" xfId="1311"/>
    <cellStyle name="Heading 1 3" xfId="1312"/>
    <cellStyle name="Heading 1 4" xfId="1313"/>
    <cellStyle name="Heading 1 5" xfId="1314"/>
    <cellStyle name="Heading 1 6" xfId="1316"/>
    <cellStyle name="Heading 1 7" xfId="1317"/>
    <cellStyle name="Heading 1 8" xfId="1318"/>
    <cellStyle name="Heading 1 9" xfId="1320"/>
    <cellStyle name="Heading 2" xfId="1321"/>
    <cellStyle name="Heading 2 2" xfId="1323"/>
    <cellStyle name="Heading 2 3" xfId="1324"/>
    <cellStyle name="Heading 2 4" xfId="1325"/>
    <cellStyle name="Heading 2 5" xfId="1326"/>
    <cellStyle name="Heading 2 6" xfId="1327"/>
    <cellStyle name="Heading 2 7" xfId="1328"/>
    <cellStyle name="Heading 2 8" xfId="1329"/>
    <cellStyle name="Heading 2 9" xfId="1330"/>
    <cellStyle name="Heading 3" xfId="1331"/>
    <cellStyle name="Heading 3 2" xfId="98"/>
    <cellStyle name="Heading 3 3" xfId="1332"/>
    <cellStyle name="Heading 3 4" xfId="1333"/>
    <cellStyle name="Heading 3 5" xfId="1334"/>
    <cellStyle name="Heading 3 6" xfId="1335"/>
    <cellStyle name="Heading 3 7" xfId="1338"/>
    <cellStyle name="Heading 3 8" xfId="1340"/>
    <cellStyle name="Heading 3 9" xfId="1343"/>
    <cellStyle name="Heading 4" xfId="204"/>
    <cellStyle name="Heading 4 2" xfId="1344"/>
    <cellStyle name="Heading 4 3" xfId="1345"/>
    <cellStyle name="Heading 4 4" xfId="1346"/>
    <cellStyle name="Heading 4 5" xfId="1347"/>
    <cellStyle name="Heading 4 6" xfId="1350"/>
    <cellStyle name="Heading 4 7" xfId="1354"/>
    <cellStyle name="Heading 4 8" xfId="1209"/>
    <cellStyle name="Heading 4 9" xfId="1356"/>
    <cellStyle name="HEADING1" xfId="1357"/>
    <cellStyle name="HEADING2" xfId="1359"/>
    <cellStyle name="Input" xfId="1360"/>
    <cellStyle name="Input [yellow]" xfId="1363"/>
    <cellStyle name="Input 2" xfId="1365"/>
    <cellStyle name="Input 3" xfId="1367"/>
    <cellStyle name="Input 4" xfId="1369"/>
    <cellStyle name="Input 5" xfId="1371"/>
    <cellStyle name="Input 6" xfId="384"/>
    <cellStyle name="Input 7" xfId="106"/>
    <cellStyle name="Input 8" xfId="1372"/>
    <cellStyle name="Input 9" xfId="1373"/>
    <cellStyle name="Input Cells" xfId="1374"/>
    <cellStyle name="Linked Cell" xfId="1376"/>
    <cellStyle name="Linked Cell 2" xfId="1378"/>
    <cellStyle name="Linked Cell 3" xfId="1380"/>
    <cellStyle name="Linked Cell 4" xfId="1382"/>
    <cellStyle name="Linked Cell 5" xfId="1384"/>
    <cellStyle name="Linked Cell 6" xfId="1385"/>
    <cellStyle name="Linked Cell 7" xfId="1386"/>
    <cellStyle name="Linked Cell 8" xfId="1387"/>
    <cellStyle name="Linked Cell 9" xfId="1388"/>
    <cellStyle name="Linked Cells" xfId="1389"/>
    <cellStyle name="Millares [0]_96 Risk" xfId="1390"/>
    <cellStyle name="Millares_96 Risk" xfId="1393"/>
    <cellStyle name="Milliers [0]_!!!GO" xfId="1394"/>
    <cellStyle name="Milliers_!!!GO" xfId="1395"/>
    <cellStyle name="Moneda [0]_96 Risk" xfId="1396"/>
    <cellStyle name="Moneda_96 Risk" xfId="1397"/>
    <cellStyle name="Mon閠aire [0]_!!!GO" xfId="598"/>
    <cellStyle name="Mon閠aire_!!!GO" xfId="1399"/>
    <cellStyle name="Neutral" xfId="1400"/>
    <cellStyle name="Neutral 2" xfId="1401"/>
    <cellStyle name="Neutral 3" xfId="1402"/>
    <cellStyle name="Neutral 4" xfId="1403"/>
    <cellStyle name="Neutral 5" xfId="1404"/>
    <cellStyle name="Neutral 6" xfId="1405"/>
    <cellStyle name="Neutral 7" xfId="1406"/>
    <cellStyle name="Neutral 8" xfId="1407"/>
    <cellStyle name="Neutral 9" xfId="1408"/>
    <cellStyle name="New Times Roman" xfId="1409"/>
    <cellStyle name="no dec" xfId="453"/>
    <cellStyle name="Norma,_laroux_4_营业在建 (2)_E21" xfId="1410"/>
    <cellStyle name="Normal - Style1" xfId="538"/>
    <cellStyle name="Normal_!!!GO" xfId="1412"/>
    <cellStyle name="Normal_3H8" xfId="105"/>
    <cellStyle name="Note" xfId="1414"/>
    <cellStyle name="Note 2" xfId="1417"/>
    <cellStyle name="Note 3" xfId="1419"/>
    <cellStyle name="Note 4" xfId="1421"/>
    <cellStyle name="Note 5" xfId="1423"/>
    <cellStyle name="Note 6" xfId="1425"/>
    <cellStyle name="Note 7" xfId="1426"/>
    <cellStyle name="Note 8" xfId="1427"/>
    <cellStyle name="Note 9" xfId="1428"/>
    <cellStyle name="Output" xfId="1430"/>
    <cellStyle name="Output 2" xfId="1432"/>
    <cellStyle name="Output 3" xfId="1433"/>
    <cellStyle name="Output 4" xfId="1434"/>
    <cellStyle name="Output 5" xfId="1435"/>
    <cellStyle name="Output 6" xfId="1438"/>
    <cellStyle name="Output 7" xfId="1440"/>
    <cellStyle name="Output 8" xfId="1443"/>
    <cellStyle name="Output 9" xfId="1446"/>
    <cellStyle name="per.style" xfId="731"/>
    <cellStyle name="Percent [2]" xfId="1448"/>
    <cellStyle name="Percent_!!!GO" xfId="1449"/>
    <cellStyle name="Pourcentage_pldt" xfId="1416"/>
    <cellStyle name="PSChar" xfId="1450"/>
    <cellStyle name="PSDate" xfId="1453"/>
    <cellStyle name="PSDec" xfId="112"/>
    <cellStyle name="PSHeading" xfId="1454"/>
    <cellStyle name="PSInt" xfId="1456"/>
    <cellStyle name="PSSpacer" xfId="1094"/>
    <cellStyle name="RowLevel_0" xfId="1459"/>
    <cellStyle name="sstot" xfId="1460"/>
    <cellStyle name="Standard_AREAS" xfId="1461"/>
    <cellStyle name="t" xfId="1464"/>
    <cellStyle name="t_HVAC Equipment (3)" xfId="1466"/>
    <cellStyle name="Title" xfId="1468"/>
    <cellStyle name="Title 2" xfId="1469"/>
    <cellStyle name="Title 3" xfId="1471"/>
    <cellStyle name="Title 4" xfId="1472"/>
    <cellStyle name="Title 5" xfId="1473"/>
    <cellStyle name="Title 6" xfId="1474"/>
    <cellStyle name="Title 7" xfId="1476"/>
    <cellStyle name="Title 8" xfId="1479"/>
    <cellStyle name="Title 9" xfId="1483"/>
    <cellStyle name="Total" xfId="1485"/>
    <cellStyle name="Warning Text" xfId="1486"/>
    <cellStyle name="Warning Text 2" xfId="1488"/>
    <cellStyle name="Warning Text 3" xfId="1490"/>
    <cellStyle name="Warning Text 4" xfId="1491"/>
    <cellStyle name="Warning Text 5" xfId="1493"/>
    <cellStyle name="Warning Text 6" xfId="1496"/>
    <cellStyle name="Warning Text 7" xfId="1499"/>
    <cellStyle name="Warning Text 8" xfId="1502"/>
    <cellStyle name="Warning Text 9" xfId="1506"/>
    <cellStyle name="百分比 10" xfId="1507"/>
    <cellStyle name="百分比 10 2" xfId="1508"/>
    <cellStyle name="百分比 2" xfId="1509"/>
    <cellStyle name="百分比 2 2" xfId="1510"/>
    <cellStyle name="百分比 2 3" xfId="1511"/>
    <cellStyle name="百分比 2 4" xfId="1512"/>
    <cellStyle name="百分比 2 5" xfId="1513"/>
    <cellStyle name="百分比 2 6" xfId="1515"/>
    <cellStyle name="百分比 2 7" xfId="1516"/>
    <cellStyle name="百分比 2 8" xfId="1517"/>
    <cellStyle name="百分比 2 9" xfId="1518"/>
    <cellStyle name="百分比 3" xfId="1519"/>
    <cellStyle name="百分比 3 2" xfId="1520"/>
    <cellStyle name="百分比 3 3" xfId="1521"/>
    <cellStyle name="百分比 3 4" xfId="1522"/>
    <cellStyle name="百分比 3 5" xfId="1523"/>
    <cellStyle name="百分比 3 6" xfId="1524"/>
    <cellStyle name="百分比 3 7" xfId="1525"/>
    <cellStyle name="百分比 3 8" xfId="1526"/>
    <cellStyle name="百分比 3 9" xfId="1528"/>
    <cellStyle name="百分比 4" xfId="1529"/>
    <cellStyle name="百分比 4 2" xfId="1531"/>
    <cellStyle name="百分比 4 3" xfId="1533"/>
    <cellStyle name="百分比 4 4" xfId="1535"/>
    <cellStyle name="百分比 4 5" xfId="1537"/>
    <cellStyle name="百分比 4 6" xfId="1539"/>
    <cellStyle name="百分比 4 7" xfId="1541"/>
    <cellStyle name="百分比 4 8" xfId="1543"/>
    <cellStyle name="百分比 4 9" xfId="1545"/>
    <cellStyle name="百分比 5" xfId="1546"/>
    <cellStyle name="百分比 5 2" xfId="1548"/>
    <cellStyle name="百分比 6" xfId="1549"/>
    <cellStyle name="百分比 6 2" xfId="1551"/>
    <cellStyle name="百分比 7" xfId="1552"/>
    <cellStyle name="百分比 7 2" xfId="1554"/>
    <cellStyle name="百分比 8" xfId="1555"/>
    <cellStyle name="百分比 8 2" xfId="1557"/>
    <cellStyle name="百分比 9" xfId="1558"/>
    <cellStyle name="百分比 9 2" xfId="1561"/>
    <cellStyle name="捠壿 [0.00]_Region Orders (2)" xfId="1091"/>
    <cellStyle name="捠壿_Region Orders (2)" xfId="1562"/>
    <cellStyle name="编号" xfId="1563"/>
    <cellStyle name="标题 1 10" xfId="1564"/>
    <cellStyle name="标题 1 2" xfId="1565"/>
    <cellStyle name="标题 1 3" xfId="621"/>
    <cellStyle name="标题 1 3 2" xfId="1566"/>
    <cellStyle name="标题 1 3 3" xfId="1567"/>
    <cellStyle name="标题 1 3 4" xfId="1568"/>
    <cellStyle name="标题 1 3 5" xfId="1569"/>
    <cellStyle name="标题 1 3 6" xfId="1570"/>
    <cellStyle name="标题 1 3 7" xfId="1571"/>
    <cellStyle name="标题 1 4" xfId="1572"/>
    <cellStyle name="标题 1 4 2" xfId="1573"/>
    <cellStyle name="标题 1 5" xfId="1574"/>
    <cellStyle name="标题 1 5 2" xfId="40"/>
    <cellStyle name="标题 1 6" xfId="1575"/>
    <cellStyle name="标题 1 6 2" xfId="1578"/>
    <cellStyle name="标题 1 7" xfId="1579"/>
    <cellStyle name="标题 1 7 2" xfId="1581"/>
    <cellStyle name="标题 1 8" xfId="349"/>
    <cellStyle name="标题 1 8 2" xfId="1582"/>
    <cellStyle name="标题 1 9" xfId="1584"/>
    <cellStyle name="标题 1 9 2" xfId="1585"/>
    <cellStyle name="标题 10" xfId="1586"/>
    <cellStyle name="标题 10 2" xfId="1075"/>
    <cellStyle name="标题 11" xfId="1588"/>
    <cellStyle name="标题 11 2" xfId="1437"/>
    <cellStyle name="标题 12" xfId="1589"/>
    <cellStyle name="标题 12 2" xfId="1083"/>
    <cellStyle name="标题 13" xfId="1590"/>
    <cellStyle name="标题 2 10" xfId="1591"/>
    <cellStyle name="标题 2 2" xfId="1592"/>
    <cellStyle name="标题 2 3" xfId="627"/>
    <cellStyle name="标题 2 3 2" xfId="1593"/>
    <cellStyle name="标题 2 3 3" xfId="1594"/>
    <cellStyle name="标题 2 3 4" xfId="1595"/>
    <cellStyle name="标题 2 3 5" xfId="1596"/>
    <cellStyle name="标题 2 3 6" xfId="1597"/>
    <cellStyle name="标题 2 3 7" xfId="1598"/>
    <cellStyle name="标题 2 4" xfId="1601"/>
    <cellStyle name="标题 2 4 2" xfId="1602"/>
    <cellStyle name="标题 2 5" xfId="1605"/>
    <cellStyle name="标题 2 5 2" xfId="1606"/>
    <cellStyle name="标题 2 6" xfId="1609"/>
    <cellStyle name="标题 2 6 2" xfId="1610"/>
    <cellStyle name="标题 2 7" xfId="1613"/>
    <cellStyle name="标题 2 7 2" xfId="1616"/>
    <cellStyle name="标题 2 8" xfId="135"/>
    <cellStyle name="标题 2 8 2" xfId="1618"/>
    <cellStyle name="标题 2 9" xfId="1621"/>
    <cellStyle name="标题 2 9 2" xfId="1622"/>
    <cellStyle name="标题 3 10" xfId="1315"/>
    <cellStyle name="标题 3 2" xfId="1623"/>
    <cellStyle name="标题 3 3" xfId="1625"/>
    <cellStyle name="标题 3 3 2" xfId="1627"/>
    <cellStyle name="标题 3 3 3" xfId="1628"/>
    <cellStyle name="标题 3 3 4" xfId="1629"/>
    <cellStyle name="标题 3 3 5" xfId="1630"/>
    <cellStyle name="标题 3 3 6" xfId="1458"/>
    <cellStyle name="标题 3 3 7" xfId="1632"/>
    <cellStyle name="标题 3 4" xfId="1634"/>
    <cellStyle name="标题 3 4 2" xfId="1635"/>
    <cellStyle name="标题 3 5" xfId="1637"/>
    <cellStyle name="标题 3 5 2" xfId="1638"/>
    <cellStyle name="标题 3 6" xfId="1640"/>
    <cellStyle name="标题 3 6 2" xfId="1641"/>
    <cellStyle name="标题 3 7" xfId="1643"/>
    <cellStyle name="标题 3 7 2" xfId="1644"/>
    <cellStyle name="标题 3 8" xfId="1646"/>
    <cellStyle name="标题 3 8 2" xfId="1647"/>
    <cellStyle name="标题 3 9" xfId="1649"/>
    <cellStyle name="标题 3 9 2" xfId="1651"/>
    <cellStyle name="标题 4 10" xfId="1652"/>
    <cellStyle name="标题 4 2" xfId="1654"/>
    <cellStyle name="标题 4 3" xfId="1656"/>
    <cellStyle name="标题 4 3 2" xfId="1658"/>
    <cellStyle name="标题 4 3 3" xfId="1070"/>
    <cellStyle name="标题 4 3 4" xfId="1660"/>
    <cellStyle name="标题 4 3 5" xfId="1662"/>
    <cellStyle name="标题 4 3 6" xfId="1664"/>
    <cellStyle name="标题 4 3 7" xfId="1666"/>
    <cellStyle name="标题 4 4" xfId="1667"/>
    <cellStyle name="标题 4 4 2" xfId="1669"/>
    <cellStyle name="标题 4 5" xfId="1670"/>
    <cellStyle name="标题 4 5 2" xfId="1671"/>
    <cellStyle name="标题 4 6" xfId="1672"/>
    <cellStyle name="标题 4 6 2" xfId="1673"/>
    <cellStyle name="标题 4 7" xfId="1674"/>
    <cellStyle name="标题 4 7 2" xfId="1675"/>
    <cellStyle name="标题 4 8" xfId="1676"/>
    <cellStyle name="标题 4 8 2" xfId="1678"/>
    <cellStyle name="标题 4 9" xfId="1679"/>
    <cellStyle name="标题 4 9 2" xfId="1681"/>
    <cellStyle name="标题 5" xfId="1683"/>
    <cellStyle name="标题 5 2" xfId="1684"/>
    <cellStyle name="标题 5 3" xfId="1685"/>
    <cellStyle name="标题 5 4" xfId="1686"/>
    <cellStyle name="标题 5 5" xfId="1687"/>
    <cellStyle name="标题 5 6" xfId="1364"/>
    <cellStyle name="标题 5 7" xfId="1366"/>
    <cellStyle name="标题 5 8" xfId="1368"/>
    <cellStyle name="标题 5 9" xfId="1370"/>
    <cellStyle name="标题 6" xfId="1688"/>
    <cellStyle name="标题 6 2" xfId="1689"/>
    <cellStyle name="标题 6 3" xfId="1690"/>
    <cellStyle name="标题 6 4" xfId="1691"/>
    <cellStyle name="标题 6 5" xfId="1692"/>
    <cellStyle name="标题 6 6" xfId="1693"/>
    <cellStyle name="标题 6 7" xfId="1694"/>
    <cellStyle name="标题 7" xfId="1695"/>
    <cellStyle name="标题 7 2" xfId="1696"/>
    <cellStyle name="标题 8" xfId="1697"/>
    <cellStyle name="标题 8 2" xfId="1699"/>
    <cellStyle name="标题 9" xfId="1700"/>
    <cellStyle name="标题 9 2" xfId="1703"/>
    <cellStyle name="标题1" xfId="1706"/>
    <cellStyle name="表标题" xfId="1707"/>
    <cellStyle name="表标题 2" xfId="1709"/>
    <cellStyle name="表标题 3" xfId="1710"/>
    <cellStyle name="表标题 4" xfId="1711"/>
    <cellStyle name="表标题 5" xfId="1713"/>
    <cellStyle name="表标题 6" xfId="1715"/>
    <cellStyle name="表标题 7" xfId="1717"/>
    <cellStyle name="表标题 8" xfId="1719"/>
    <cellStyle name="表标题 9" xfId="1721"/>
    <cellStyle name="部门" xfId="1722"/>
    <cellStyle name="差 10" xfId="1723"/>
    <cellStyle name="差 2" xfId="1505"/>
    <cellStyle name="差 3" xfId="1726"/>
    <cellStyle name="差 3 2" xfId="1729"/>
    <cellStyle name="差 3 3" xfId="1731"/>
    <cellStyle name="差 3 4" xfId="1732"/>
    <cellStyle name="差 3 5" xfId="1733"/>
    <cellStyle name="差 3 6" xfId="1734"/>
    <cellStyle name="差 3 7" xfId="1735"/>
    <cellStyle name="差 4" xfId="1738"/>
    <cellStyle name="差 4 2" xfId="1740"/>
    <cellStyle name="差 5" xfId="1743"/>
    <cellStyle name="差 5 2" xfId="1745"/>
    <cellStyle name="差 6" xfId="1747"/>
    <cellStyle name="差 6 2" xfId="1749"/>
    <cellStyle name="差 7" xfId="1750"/>
    <cellStyle name="差 7 2" xfId="1751"/>
    <cellStyle name="差 8" xfId="1752"/>
    <cellStyle name="差 8 2" xfId="1753"/>
    <cellStyle name="差 9" xfId="1755"/>
    <cellStyle name="差 9 2" xfId="1757"/>
    <cellStyle name="差_~4190974" xfId="1758"/>
    <cellStyle name="差_~4190974 2" xfId="1759"/>
    <cellStyle name="差_~4190974 3" xfId="1760"/>
    <cellStyle name="差_~4190974 4" xfId="1762"/>
    <cellStyle name="差_~4190974 5" xfId="1763"/>
    <cellStyle name="差_~4190974 6" xfId="1764"/>
    <cellStyle name="差_~4190974 7" xfId="1392"/>
    <cellStyle name="差_~4190974 8" xfId="1766"/>
    <cellStyle name="差_~4190974 9" xfId="76"/>
    <cellStyle name="差_~5676413" xfId="1482"/>
    <cellStyle name="差_~5676413 2" xfId="1767"/>
    <cellStyle name="差_~5676413 3" xfId="1768"/>
    <cellStyle name="差_~5676413 4" xfId="1769"/>
    <cellStyle name="差_~5676413 5" xfId="1463"/>
    <cellStyle name="差_~5676413 6" xfId="1770"/>
    <cellStyle name="差_~5676413 7" xfId="1771"/>
    <cellStyle name="差_~5676413 8" xfId="1772"/>
    <cellStyle name="差_~5676413 9" xfId="1773"/>
    <cellStyle name="差_00省级(打印)" xfId="1775"/>
    <cellStyle name="差_00省级(打印) 2" xfId="1481"/>
    <cellStyle name="差_00省级(打印) 3" xfId="1777"/>
    <cellStyle name="差_00省级(打印) 4" xfId="1271"/>
    <cellStyle name="差_00省级(打印) 5" xfId="1779"/>
    <cellStyle name="差_00省级(打印) 6" xfId="1781"/>
    <cellStyle name="差_00省级(打印) 7" xfId="1783"/>
    <cellStyle name="差_00省级(打印) 8" xfId="1784"/>
    <cellStyle name="差_00省级(打印) 9" xfId="1785"/>
    <cellStyle name="差_00省级(定稿)" xfId="1786"/>
    <cellStyle name="差_00省级(定稿) 2" xfId="1600"/>
    <cellStyle name="差_00省级(定稿) 3" xfId="1604"/>
    <cellStyle name="差_00省级(定稿) 4" xfId="1608"/>
    <cellStyle name="差_00省级(定稿) 5" xfId="1612"/>
    <cellStyle name="差_00省级(定稿) 6" xfId="134"/>
    <cellStyle name="差_00省级(定稿) 7" xfId="1620"/>
    <cellStyle name="差_00省级(定稿) 8" xfId="1788"/>
    <cellStyle name="差_00省级(定稿) 9" xfId="1790"/>
    <cellStyle name="差_03昭通" xfId="1791"/>
    <cellStyle name="差_03昭通 2" xfId="987"/>
    <cellStyle name="差_03昭通 3" xfId="989"/>
    <cellStyle name="差_03昭通 4" xfId="991"/>
    <cellStyle name="差_03昭通 5" xfId="993"/>
    <cellStyle name="差_03昭通 6" xfId="995"/>
    <cellStyle name="差_03昭通 7" xfId="1792"/>
    <cellStyle name="差_03昭通 8" xfId="1793"/>
    <cellStyle name="差_03昭通 9" xfId="886"/>
    <cellStyle name="差_0502通海县" xfId="1794"/>
    <cellStyle name="差_0502通海县 2" xfId="1795"/>
    <cellStyle name="差_0502通海县 3" xfId="1796"/>
    <cellStyle name="差_0502通海县 4" xfId="1797"/>
    <cellStyle name="差_0502通海县 5" xfId="1798"/>
    <cellStyle name="差_0502通海县 6" xfId="1799"/>
    <cellStyle name="差_0502通海县 7" xfId="1800"/>
    <cellStyle name="差_0502通海县 8" xfId="21"/>
    <cellStyle name="差_0502通海县 9" xfId="1801"/>
    <cellStyle name="差_05玉溪" xfId="1803"/>
    <cellStyle name="差_05玉溪 2" xfId="1805"/>
    <cellStyle name="差_05玉溪 3" xfId="1806"/>
    <cellStyle name="差_05玉溪 4" xfId="1807"/>
    <cellStyle name="差_05玉溪 5" xfId="1808"/>
    <cellStyle name="差_05玉溪 6" xfId="1809"/>
    <cellStyle name="差_05玉溪 7" xfId="1811"/>
    <cellStyle name="差_05玉溪 8" xfId="1813"/>
    <cellStyle name="差_05玉溪 9" xfId="1815"/>
    <cellStyle name="差_0605石屏县" xfId="1816"/>
    <cellStyle name="差_0605石屏县 2" xfId="1817"/>
    <cellStyle name="差_0605石屏县 3" xfId="1819"/>
    <cellStyle name="差_0605石屏县 4" xfId="1820"/>
    <cellStyle name="差_0605石屏县 5" xfId="1821"/>
    <cellStyle name="差_0605石屏县 6" xfId="1822"/>
    <cellStyle name="差_0605石屏县 7" xfId="1823"/>
    <cellStyle name="差_0605石屏县 8" xfId="1824"/>
    <cellStyle name="差_0605石屏县 9" xfId="1826"/>
    <cellStyle name="差_1003牟定县" xfId="439"/>
    <cellStyle name="差_1003牟定县 2" xfId="248"/>
    <cellStyle name="差_1003牟定县 3" xfId="254"/>
    <cellStyle name="差_1003牟定县 4" xfId="259"/>
    <cellStyle name="差_1003牟定县 5" xfId="265"/>
    <cellStyle name="差_1003牟定县 6" xfId="271"/>
    <cellStyle name="差_1003牟定县 7" xfId="1827"/>
    <cellStyle name="差_1003牟定县 8" xfId="1828"/>
    <cellStyle name="差_1003牟定县 9" xfId="1829"/>
    <cellStyle name="差_1110洱源县" xfId="1631"/>
    <cellStyle name="差_1110洱源县 2" xfId="884"/>
    <cellStyle name="差_1110洱源县 3" xfId="888"/>
    <cellStyle name="差_1110洱源县 4" xfId="892"/>
    <cellStyle name="差_1110洱源县 5" xfId="866"/>
    <cellStyle name="差_1110洱源县 6" xfId="1830"/>
    <cellStyle name="差_1110洱源县 7" xfId="1831"/>
    <cellStyle name="差_1110洱源县 8" xfId="1832"/>
    <cellStyle name="差_1110洱源县 9" xfId="1833"/>
    <cellStyle name="差_11大理" xfId="1834"/>
    <cellStyle name="差_11大理 2" xfId="1837"/>
    <cellStyle name="差_11大理 3" xfId="1839"/>
    <cellStyle name="差_11大理 4" xfId="1841"/>
    <cellStyle name="差_11大理 5" xfId="1843"/>
    <cellStyle name="差_11大理 6" xfId="779"/>
    <cellStyle name="差_11大理 7" xfId="781"/>
    <cellStyle name="差_11大理 8" xfId="788"/>
    <cellStyle name="差_11大理 9" xfId="791"/>
    <cellStyle name="差_2、土地面积、人口、粮食产量基本情况" xfId="1844"/>
    <cellStyle name="差_2、土地面积、人口、粮食产量基本情况 2" xfId="1846"/>
    <cellStyle name="差_2、土地面积、人口、粮食产量基本情况 3" xfId="1849"/>
    <cellStyle name="差_2、土地面积、人口、粮食产量基本情况 4" xfId="1851"/>
    <cellStyle name="差_2、土地面积、人口、粮食产量基本情况 5" xfId="1853"/>
    <cellStyle name="差_2、土地面积、人口、粮食产量基本情况 6" xfId="1855"/>
    <cellStyle name="差_2、土地面积、人口、粮食产量基本情况 7" xfId="1857"/>
    <cellStyle name="差_2、土地面积、人口、粮食产量基本情况 8" xfId="1860"/>
    <cellStyle name="差_2、土地面积、人口、粮食产量基本情况 9" xfId="1861"/>
    <cellStyle name="差_2006年分析表" xfId="1754"/>
    <cellStyle name="差_2006年基础数据" xfId="901"/>
    <cellStyle name="差_2006年基础数据 2" xfId="903"/>
    <cellStyle name="差_2006年基础数据 3" xfId="905"/>
    <cellStyle name="差_2006年基础数据 4" xfId="907"/>
    <cellStyle name="差_2006年基础数据 5" xfId="911"/>
    <cellStyle name="差_2006年基础数据 6" xfId="914"/>
    <cellStyle name="差_2006年基础数据 7" xfId="917"/>
    <cellStyle name="差_2006年基础数据 8" xfId="920"/>
    <cellStyle name="差_2006年基础数据 9" xfId="923"/>
    <cellStyle name="差_2006年全省财力计算表（中央、决算）" xfId="1203"/>
    <cellStyle name="差_2006年全省财力计算表（中央、决算） 2" xfId="1863"/>
    <cellStyle name="差_2006年全省财力计算表（中央、决算） 3" xfId="1864"/>
    <cellStyle name="差_2006年全省财力计算表（中央、决算） 4" xfId="1865"/>
    <cellStyle name="差_2006年全省财力计算表（中央、决算） 5" xfId="1866"/>
    <cellStyle name="差_2006年全省财力计算表（中央、决算） 6" xfId="1867"/>
    <cellStyle name="差_2006年全省财力计算表（中央、决算） 7" xfId="1868"/>
    <cellStyle name="差_2006年全省财力计算表（中央、决算） 8" xfId="1869"/>
    <cellStyle name="差_2006年全省财力计算表（中央、决算） 9" xfId="1870"/>
    <cellStyle name="差_2006年水利统计指标统计表" xfId="1872"/>
    <cellStyle name="差_2006年水利统计指标统计表 2" xfId="1874"/>
    <cellStyle name="差_2006年水利统计指标统计表 3" xfId="1875"/>
    <cellStyle name="差_2006年水利统计指标统计表 4" xfId="1876"/>
    <cellStyle name="差_2006年水利统计指标统计表 5" xfId="1877"/>
    <cellStyle name="差_2006年水利统计指标统计表 6" xfId="587"/>
    <cellStyle name="差_2006年水利统计指标统计表 7" xfId="1878"/>
    <cellStyle name="差_2006年水利统计指标统计表 8" xfId="1879"/>
    <cellStyle name="差_2006年水利统计指标统计表 9" xfId="1880"/>
    <cellStyle name="差_2006年在职人员情况" xfId="1100"/>
    <cellStyle name="差_2006年在职人员情况 2" xfId="578"/>
    <cellStyle name="差_2006年在职人员情况 3" xfId="11"/>
    <cellStyle name="差_2006年在职人员情况 4" xfId="581"/>
    <cellStyle name="差_2006年在职人员情况 5" xfId="584"/>
    <cellStyle name="差_2006年在职人员情况 6" xfId="1882"/>
    <cellStyle name="差_2006年在职人员情况 7" xfId="1883"/>
    <cellStyle name="差_2006年在职人员情况 8" xfId="1884"/>
    <cellStyle name="差_2006年在职人员情况 9" xfId="1885"/>
    <cellStyle name="差_2007年检察院案件数" xfId="1000"/>
    <cellStyle name="差_2007年检察院案件数 2" xfId="1052"/>
    <cellStyle name="差_2007年检察院案件数 3" xfId="1054"/>
    <cellStyle name="差_2007年检察院案件数 4" xfId="1056"/>
    <cellStyle name="差_2007年检察院案件数 5" xfId="1058"/>
    <cellStyle name="差_2007年检察院案件数 6" xfId="1060"/>
    <cellStyle name="差_2007年检察院案件数 7" xfId="1062"/>
    <cellStyle name="差_2007年检察院案件数 8" xfId="1064"/>
    <cellStyle name="差_2007年检察院案件数 9" xfId="1067"/>
    <cellStyle name="差_2007年可用财力" xfId="1886"/>
    <cellStyle name="差_2007年人员分部门统计表" xfId="1887"/>
    <cellStyle name="差_2007年人员分部门统计表 2" xfId="1888"/>
    <cellStyle name="差_2007年人员分部门统计表 3" xfId="879"/>
    <cellStyle name="差_2007年人员分部门统计表 4" xfId="1889"/>
    <cellStyle name="差_2007年人员分部门统计表 5" xfId="1890"/>
    <cellStyle name="差_2007年人员分部门统计表 6" xfId="1891"/>
    <cellStyle name="差_2007年人员分部门统计表 7" xfId="1892"/>
    <cellStyle name="差_2007年人员分部门统计表 8" xfId="669"/>
    <cellStyle name="差_2007年人员分部门统计表 9" xfId="1893"/>
    <cellStyle name="差_2007年政法部门业务指标" xfId="1896"/>
    <cellStyle name="差_2007年政法部门业务指标 2" xfId="1898"/>
    <cellStyle name="差_2007年政法部门业务指标 3" xfId="1900"/>
    <cellStyle name="差_2007年政法部门业务指标 4" xfId="1902"/>
    <cellStyle name="差_2007年政法部门业务指标 5" xfId="1904"/>
    <cellStyle name="差_2007年政法部门业务指标 6" xfId="1905"/>
    <cellStyle name="差_2007年政法部门业务指标 7" xfId="1907"/>
    <cellStyle name="差_2007年政法部门业务指标 8" xfId="1908"/>
    <cellStyle name="差_2007年政法部门业务指标 9" xfId="1322"/>
    <cellStyle name="差_2008年县级公安保障标准落实奖励经费分配测算" xfId="1457"/>
    <cellStyle name="差_2008云南省分县市中小学教职工统计表（教育厅提供）" xfId="270"/>
    <cellStyle name="差_2008云南省分县市中小学教职工统计表（教育厅提供） 2" xfId="1909"/>
    <cellStyle name="差_2008云南省分县市中小学教职工统计表（教育厅提供） 3" xfId="1910"/>
    <cellStyle name="差_2008云南省分县市中小学教职工统计表（教育厅提供） 4" xfId="1912"/>
    <cellStyle name="差_2008云南省分县市中小学教职工统计表（教育厅提供） 5" xfId="1913"/>
    <cellStyle name="差_2008云南省分县市中小学教职工统计表（教育厅提供） 6" xfId="1914"/>
    <cellStyle name="差_2008云南省分县市中小学教职工统计表（教育厅提供） 7" xfId="1196"/>
    <cellStyle name="差_2008云南省分县市中小学教职工统计表（教育厅提供） 8" xfId="1198"/>
    <cellStyle name="差_2008云南省分县市中小学教职工统计表（教育厅提供） 9" xfId="1200"/>
    <cellStyle name="差_2009年一般性转移支付标准工资" xfId="181"/>
    <cellStyle name="差_2009年一般性转移支付标准工资 2" xfId="49"/>
    <cellStyle name="差_2009年一般性转移支付标准工资 3" xfId="490"/>
    <cellStyle name="差_2009年一般性转移支付标准工资 4" xfId="494"/>
    <cellStyle name="差_2009年一般性转移支付标准工资 5" xfId="498"/>
    <cellStyle name="差_2009年一般性转移支付标准工资 6" xfId="502"/>
    <cellStyle name="差_2009年一般性转移支付标准工资 7" xfId="506"/>
    <cellStyle name="差_2009年一般性转移支付标准工资 8" xfId="1303"/>
    <cellStyle name="差_2009年一般性转移支付标准工资 9" xfId="1915"/>
    <cellStyle name="差_2009年一般性转移支付标准工资_~4190974" xfId="1917"/>
    <cellStyle name="差_2009年一般性转移支付标准工资_~4190974 2" xfId="1918"/>
    <cellStyle name="差_2009年一般性转移支付标准工资_~4190974 3" xfId="1919"/>
    <cellStyle name="差_2009年一般性转移支付标准工资_~4190974 4" xfId="1920"/>
    <cellStyle name="差_2009年一般性转移支付标准工资_~4190974 5" xfId="1921"/>
    <cellStyle name="差_2009年一般性转移支付标准工资_~4190974 6" xfId="1922"/>
    <cellStyle name="差_2009年一般性转移支付标准工资_~4190974 7" xfId="1923"/>
    <cellStyle name="差_2009年一般性转移支付标准工资_~4190974 8" xfId="1924"/>
    <cellStyle name="差_2009年一般性转移支付标准工资_~4190974 9" xfId="1925"/>
    <cellStyle name="差_2009年一般性转移支付标准工资_~5676413" xfId="1926"/>
    <cellStyle name="差_2009年一般性转移支付标准工资_~5676413 2" xfId="1928"/>
    <cellStyle name="差_2009年一般性转移支付标准工资_~5676413 3" xfId="1930"/>
    <cellStyle name="差_2009年一般性转移支付标准工资_~5676413 4" xfId="1932"/>
    <cellStyle name="差_2009年一般性转移支付标准工资_~5676413 5" xfId="1934"/>
    <cellStyle name="差_2009年一般性转移支付标准工资_~5676413 6" xfId="1936"/>
    <cellStyle name="差_2009年一般性转移支付标准工资_~5676413 7" xfId="1937"/>
    <cellStyle name="差_2009年一般性转移支付标准工资_~5676413 8" xfId="1938"/>
    <cellStyle name="差_2009年一般性转移支付标准工资_~5676413 9" xfId="1939"/>
    <cellStyle name="差_2009年一般性转移支付标准工资_不用软件计算9.1不考虑经费管理评价xl" xfId="1941"/>
    <cellStyle name="差_2009年一般性转移支付标准工资_不用软件计算9.1不考虑经费管理评价xl 2" xfId="1943"/>
    <cellStyle name="差_2009年一般性转移支付标准工资_不用软件计算9.1不考虑经费管理评价xl 3" xfId="1945"/>
    <cellStyle name="差_2009年一般性转移支付标准工资_不用软件计算9.1不考虑经费管理评价xl 4" xfId="1947"/>
    <cellStyle name="差_2009年一般性转移支付标准工资_不用软件计算9.1不考虑经费管理评价xl 5" xfId="1949"/>
    <cellStyle name="差_2009年一般性转移支付标准工资_不用软件计算9.1不考虑经费管理评价xl 6" xfId="1950"/>
    <cellStyle name="差_2009年一般性转移支付标准工资_不用软件计算9.1不考虑经费管理评价xl 7" xfId="1951"/>
    <cellStyle name="差_2009年一般性转移支付标准工资_不用软件计算9.1不考虑经费管理评价xl 8" xfId="1952"/>
    <cellStyle name="差_2009年一般性转移支付标准工资_不用软件计算9.1不考虑经费管理评价xl 9" xfId="1953"/>
    <cellStyle name="差_2009年一般性转移支付标准工资_地方配套按人均增幅控制8.30xl" xfId="1955"/>
    <cellStyle name="差_2009年一般性转移支付标准工资_地方配套按人均增幅控制8.30xl 2" xfId="1956"/>
    <cellStyle name="差_2009年一般性转移支付标准工资_地方配套按人均增幅控制8.30xl 3" xfId="1958"/>
    <cellStyle name="差_2009年一般性转移支付标准工资_地方配套按人均增幅控制8.30xl 4" xfId="1960"/>
    <cellStyle name="差_2009年一般性转移支付标准工资_地方配套按人均增幅控制8.30xl 5" xfId="1962"/>
    <cellStyle name="差_2009年一般性转移支付标准工资_地方配套按人均增幅控制8.30xl 6" xfId="1964"/>
    <cellStyle name="差_2009年一般性转移支付标准工资_地方配套按人均增幅控制8.30xl 7" xfId="1266"/>
    <cellStyle name="差_2009年一般性转移支付标准工资_地方配套按人均增幅控制8.30xl 8" xfId="1702"/>
    <cellStyle name="差_2009年一般性转移支付标准工资_地方配套按人均增幅控制8.30xl 9" xfId="1966"/>
    <cellStyle name="差_2009年一般性转移支付标准工资_地方配套按人均增幅控制8.30一般预算平均增幅、人均可用财力平均增幅两次控制、社会治安系数调整、案件数调整xl" xfId="1259"/>
    <cellStyle name="差_2009年一般性转移支付标准工资_地方配套按人均增幅控制8.30一般预算平均增幅、人均可用财力平均增幅两次控制、社会治安系数调整、案件数调整xl 2" xfId="1967"/>
    <cellStyle name="差_2009年一般性转移支付标准工资_地方配套按人均增幅控制8.30一般预算平均增幅、人均可用财力平均增幅两次控制、社会治安系数调整、案件数调整xl 3" xfId="1968"/>
    <cellStyle name="差_2009年一般性转移支付标准工资_地方配套按人均增幅控制8.30一般预算平均增幅、人均可用财力平均增幅两次控制、社会治安系数调整、案件数调整xl 4" xfId="1969"/>
    <cellStyle name="差_2009年一般性转移支付标准工资_地方配套按人均增幅控制8.30一般预算平均增幅、人均可用财力平均增幅两次控制、社会治安系数调整、案件数调整xl 5" xfId="1970"/>
    <cellStyle name="差_2009年一般性转移支付标准工资_地方配套按人均增幅控制8.30一般预算平均增幅、人均可用财力平均增幅两次控制、社会治安系数调整、案件数调整xl 6" xfId="1971"/>
    <cellStyle name="差_2009年一般性转移支付标准工资_地方配套按人均增幅控制8.30一般预算平均增幅、人均可用财力平均增幅两次控制、社会治安系数调整、案件数调整xl 7" xfId="1972"/>
    <cellStyle name="差_2009年一般性转移支付标准工资_地方配套按人均增幅控制8.30一般预算平均增幅、人均可用财力平均增幅两次控制、社会治安系数调整、案件数调整xl 8" xfId="1973"/>
    <cellStyle name="差_2009年一般性转移支付标准工资_地方配套按人均增幅控制8.30一般预算平均增幅、人均可用财力平均增幅两次控制、社会治安系数调整、案件数调整xl 9" xfId="1974"/>
    <cellStyle name="差_2009年一般性转移支付标准工资_地方配套按人均增幅控制8.31（调整结案率后）xl" xfId="1026"/>
    <cellStyle name="差_2009年一般性转移支付标准工资_地方配套按人均增幅控制8.31（调整结案率后）xl 2" xfId="1976"/>
    <cellStyle name="差_2009年一般性转移支付标准工资_地方配套按人均增幅控制8.31（调整结案率后）xl 3" xfId="1978"/>
    <cellStyle name="差_2009年一般性转移支付标准工资_地方配套按人均增幅控制8.31（调整结案率后）xl 4" xfId="1980"/>
    <cellStyle name="差_2009年一般性转移支付标准工资_地方配套按人均增幅控制8.31（调整结案率后）xl 5" xfId="1982"/>
    <cellStyle name="差_2009年一般性转移支付标准工资_地方配套按人均增幅控制8.31（调整结案率后）xl 6" xfId="1984"/>
    <cellStyle name="差_2009年一般性转移支付标准工资_地方配套按人均增幅控制8.31（调整结案率后）xl 7" xfId="20"/>
    <cellStyle name="差_2009年一般性转移支付标准工资_地方配套按人均增幅控制8.31（调整结案率后）xl 8" xfId="1986"/>
    <cellStyle name="差_2009年一般性转移支付标准工资_地方配套按人均增幅控制8.31（调整结案率后）xl 9" xfId="1987"/>
    <cellStyle name="差_2009年一般性转移支付标准工资_奖励补助测算5.22测试" xfId="1988"/>
    <cellStyle name="差_2009年一般性转移支付标准工资_奖励补助测算5.22测试 2" xfId="1066"/>
    <cellStyle name="差_2009年一般性转移支付标准工资_奖励补助测算5.22测试 3" xfId="1989"/>
    <cellStyle name="差_2009年一般性转移支付标准工资_奖励补助测算5.22测试 4" xfId="1990"/>
    <cellStyle name="差_2009年一般性转移支付标准工资_奖励补助测算5.22测试 5" xfId="890"/>
    <cellStyle name="差_2009年一般性转移支付标准工资_奖励补助测算5.22测试 6" xfId="1991"/>
    <cellStyle name="差_2009年一般性转移支付标准工资_奖励补助测算5.22测试 7" xfId="1992"/>
    <cellStyle name="差_2009年一般性转移支付标准工资_奖励补助测算5.22测试 8" xfId="1993"/>
    <cellStyle name="差_2009年一般性转移支付标准工资_奖励补助测算5.22测试 9" xfId="1995"/>
    <cellStyle name="差_2009年一般性转移支付标准工资_奖励补助测算5.23新" xfId="1999"/>
    <cellStyle name="差_2009年一般性转移支付标准工资_奖励补助测算5.23新 2" xfId="2001"/>
    <cellStyle name="差_2009年一般性转移支付标准工资_奖励补助测算5.23新 3" xfId="4"/>
    <cellStyle name="差_2009年一般性转移支付标准工资_奖励补助测算5.23新 4" xfId="2003"/>
    <cellStyle name="差_2009年一般性转移支付标准工资_奖励补助测算5.23新 5" xfId="2005"/>
    <cellStyle name="差_2009年一般性转移支付标准工资_奖励补助测算5.23新 6" xfId="2007"/>
    <cellStyle name="差_2009年一般性转移支付标准工资_奖励补助测算5.23新 7" xfId="2009"/>
    <cellStyle name="差_2009年一般性转移支付标准工资_奖励补助测算5.23新 8" xfId="2011"/>
    <cellStyle name="差_2009年一般性转移支付标准工资_奖励补助测算5.23新 9" xfId="2012"/>
    <cellStyle name="差_2009年一般性转移支付标准工资_奖励补助测算5.24冯铸" xfId="2013"/>
    <cellStyle name="差_2009年一般性转移支付标准工资_奖励补助测算5.24冯铸 2" xfId="1190"/>
    <cellStyle name="差_2009年一般性转移支付标准工资_奖励补助测算5.24冯铸 3" xfId="1192"/>
    <cellStyle name="差_2009年一般性转移支付标准工资_奖励补助测算5.24冯铸 4" xfId="1194"/>
    <cellStyle name="差_2009年一般性转移支付标准工资_奖励补助测算5.24冯铸 5" xfId="1413"/>
    <cellStyle name="差_2009年一般性转移支付标准工资_奖励补助测算5.24冯铸 6" xfId="2014"/>
    <cellStyle name="差_2009年一般性转移支付标准工资_奖励补助测算5.24冯铸 7" xfId="2015"/>
    <cellStyle name="差_2009年一般性转移支付标准工资_奖励补助测算5.24冯铸 8" xfId="2016"/>
    <cellStyle name="差_2009年一般性转移支付标准工资_奖励补助测算5.24冯铸 9" xfId="2017"/>
    <cellStyle name="差_2009年一般性转移支付标准工资_奖励补助测算7.23" xfId="2018"/>
    <cellStyle name="差_2009年一般性转移支付标准工资_奖励补助测算7.23 2" xfId="2019"/>
    <cellStyle name="差_2009年一般性转移支付标准工资_奖励补助测算7.23 3" xfId="2020"/>
    <cellStyle name="差_2009年一般性转移支付标准工资_奖励补助测算7.23 4" xfId="2022"/>
    <cellStyle name="差_2009年一般性转移支付标准工资_奖励补助测算7.23 5" xfId="2023"/>
    <cellStyle name="差_2009年一般性转移支付标准工资_奖励补助测算7.23 6" xfId="2025"/>
    <cellStyle name="差_2009年一般性转移支付标准工资_奖励补助测算7.23 7" xfId="2026"/>
    <cellStyle name="差_2009年一般性转移支付标准工资_奖励补助测算7.23 8" xfId="2028"/>
    <cellStyle name="差_2009年一般性转移支付标准工资_奖励补助测算7.23 9" xfId="2029"/>
    <cellStyle name="差_2009年一般性转移支付标准工资_奖励补助测算7.25" xfId="2031"/>
    <cellStyle name="差_2009年一般性转移支付标准工资_奖励补助测算7.25 (version 1) (version 1)" xfId="2032"/>
    <cellStyle name="差_2009年一般性转移支付标准工资_奖励补助测算7.25 (version 1) (version 1) 2" xfId="101"/>
    <cellStyle name="差_2009年一般性转移支付标准工资_奖励补助测算7.25 (version 1) (version 1) 3" xfId="2033"/>
    <cellStyle name="差_2009年一般性转移支付标准工资_奖励补助测算7.25 (version 1) (version 1) 4" xfId="2034"/>
    <cellStyle name="差_2009年一般性转移支付标准工资_奖励补助测算7.25 (version 1) (version 1) 5" xfId="2035"/>
    <cellStyle name="差_2009年一般性转移支付标准工资_奖励补助测算7.25 (version 1) (version 1) 6" xfId="2036"/>
    <cellStyle name="差_2009年一般性转移支付标准工资_奖励补助测算7.25 (version 1) (version 1) 7" xfId="2037"/>
    <cellStyle name="差_2009年一般性转移支付标准工资_奖励补助测算7.25 (version 1) (version 1) 8" xfId="2038"/>
    <cellStyle name="差_2009年一般性转移支付标准工资_奖励补助测算7.25 (version 1) (version 1) 9" xfId="2039"/>
    <cellStyle name="差_2009年一般性转移支付标准工资_奖励补助测算7.25 2" xfId="2040"/>
    <cellStyle name="差_2009年一般性转移支付标准工资_奖励补助测算7.25 3" xfId="2041"/>
    <cellStyle name="差_2009年一般性转移支付标准工资_奖励补助测算7.25 4" xfId="67"/>
    <cellStyle name="差_2009年一般性转移支付标准工资_奖励补助测算7.25 5" xfId="2042"/>
    <cellStyle name="差_2009年一般性转移支付标准工资_奖励补助测算7.25 6" xfId="2044"/>
    <cellStyle name="差_2009年一般性转移支付标准工资_奖励补助测算7.25 7" xfId="2045"/>
    <cellStyle name="差_2009年一般性转移支付标准工资_奖励补助测算7.25 8" xfId="2046"/>
    <cellStyle name="差_2009年一般性转移支付标准工资_奖励补助测算7.25 9" xfId="2047"/>
    <cellStyle name="差_530623_2006年县级财政报表附表" xfId="2049"/>
    <cellStyle name="差_530623_2006年县级财政报表附表 2" xfId="452"/>
    <cellStyle name="差_530623_2006年县级财政报表附表 3" xfId="458"/>
    <cellStyle name="差_530623_2006年县级财政报表附表 4" xfId="62"/>
    <cellStyle name="差_530623_2006年县级财政报表附表 5" xfId="461"/>
    <cellStyle name="差_530623_2006年县级财政报表附表 6" xfId="471"/>
    <cellStyle name="差_530623_2006年县级财政报表附表 7" xfId="2053"/>
    <cellStyle name="差_530623_2006年县级财政报表附表 8" xfId="2056"/>
    <cellStyle name="差_530623_2006年县级财政报表附表 9" xfId="1577"/>
    <cellStyle name="差_530629_2006年县级财政报表附表" xfId="2057"/>
    <cellStyle name="差_530629_2006年县级财政报表附表 2" xfId="2058"/>
    <cellStyle name="差_530629_2006年县级财政报表附表 3" xfId="2059"/>
    <cellStyle name="差_530629_2006年县级财政报表附表 4" xfId="2060"/>
    <cellStyle name="差_530629_2006年县级财政报表附表 5" xfId="2061"/>
    <cellStyle name="差_530629_2006年县级财政报表附表 6" xfId="2062"/>
    <cellStyle name="差_530629_2006年县级财政报表附表 7" xfId="2063"/>
    <cellStyle name="差_530629_2006年县级财政报表附表 8" xfId="1756"/>
    <cellStyle name="差_530629_2006年县级财政报表附表 9" xfId="2064"/>
    <cellStyle name="差_5334_2006年迪庆县级财政报表附表" xfId="2065"/>
    <cellStyle name="差_5334_2006年迪庆县级财政报表附表 2" xfId="2066"/>
    <cellStyle name="差_5334_2006年迪庆县级财政报表附表 3" xfId="2067"/>
    <cellStyle name="差_5334_2006年迪庆县级财政报表附表 4" xfId="2068"/>
    <cellStyle name="差_5334_2006年迪庆县级财政报表附表 5" xfId="2069"/>
    <cellStyle name="差_5334_2006年迪庆县级财政报表附表 6" xfId="2070"/>
    <cellStyle name="差_5334_2006年迪庆县级财政报表附表 7" xfId="2071"/>
    <cellStyle name="差_5334_2006年迪庆县级财政报表附表 8" xfId="2073"/>
    <cellStyle name="差_5334_2006年迪庆县级财政报表附表 9" xfId="2074"/>
    <cellStyle name="差_Book1" xfId="2076"/>
    <cellStyle name="差_Book1 2" xfId="1107"/>
    <cellStyle name="差_Book1 3" xfId="1110"/>
    <cellStyle name="差_Book1 4" xfId="1113"/>
    <cellStyle name="差_Book1 5" xfId="1116"/>
    <cellStyle name="差_Book1 6" xfId="1119"/>
    <cellStyle name="差_Book1 7" xfId="2078"/>
    <cellStyle name="差_Book1 8" xfId="2080"/>
    <cellStyle name="差_Book1 9" xfId="895"/>
    <cellStyle name="差_Book1_1" xfId="1442"/>
    <cellStyle name="差_Book1_1 2" xfId="2082"/>
    <cellStyle name="差_Book1_1 3" xfId="842"/>
    <cellStyle name="差_Book1_1 4" xfId="2083"/>
    <cellStyle name="差_Book1_1 5" xfId="2084"/>
    <cellStyle name="差_Book1_1 6" xfId="1398"/>
    <cellStyle name="差_Book1_1 7" xfId="2085"/>
    <cellStyle name="差_Book1_1 8" xfId="241"/>
    <cellStyle name="差_Book1_1 9" xfId="30"/>
    <cellStyle name="差_Book2" xfId="66"/>
    <cellStyle name="差_Book2 2" xfId="1149"/>
    <cellStyle name="差_Book2 3" xfId="1152"/>
    <cellStyle name="差_Book2 4" xfId="1155"/>
    <cellStyle name="差_Book2 5" xfId="1158"/>
    <cellStyle name="差_Book2 6" xfId="1161"/>
    <cellStyle name="差_Book2 7" xfId="2087"/>
    <cellStyle name="差_Book2 8" xfId="2089"/>
    <cellStyle name="差_Book2 9" xfId="2091"/>
    <cellStyle name="差_M01-2(州市补助收入)" xfId="985"/>
    <cellStyle name="差_M01-2(州市补助收入) 2" xfId="1825"/>
    <cellStyle name="差_M01-2(州市补助收入) 3" xfId="2092"/>
    <cellStyle name="差_M01-2(州市补助收入) 4" xfId="2093"/>
    <cellStyle name="差_M01-2(州市补助收入) 5" xfId="1015"/>
    <cellStyle name="差_M01-2(州市补助收入) 6" xfId="1017"/>
    <cellStyle name="差_M01-2(州市补助收入) 7" xfId="1019"/>
    <cellStyle name="差_M01-2(州市补助收入) 8" xfId="1021"/>
    <cellStyle name="差_M01-2(州市补助收入) 9" xfId="1023"/>
    <cellStyle name="差_M03" xfId="211"/>
    <cellStyle name="差_M03 2" xfId="391"/>
    <cellStyle name="差_M03 3" xfId="2095"/>
    <cellStyle name="差_M03 4" xfId="2097"/>
    <cellStyle name="差_M03 5" xfId="1836"/>
    <cellStyle name="差_M03 6" xfId="1838"/>
    <cellStyle name="差_M03 7" xfId="1840"/>
    <cellStyle name="差_M03 8" xfId="1842"/>
    <cellStyle name="差_M03 9" xfId="778"/>
    <cellStyle name="差_不用软件计算9.1不考虑经费管理评价xl" xfId="2098"/>
    <cellStyle name="差_不用软件计算9.1不考虑经费管理评价xl 2" xfId="1810"/>
    <cellStyle name="差_不用软件计算9.1不考虑经费管理评价xl 3" xfId="1812"/>
    <cellStyle name="差_不用软件计算9.1不考虑经费管理评价xl 4" xfId="1814"/>
    <cellStyle name="差_不用软件计算9.1不考虑经费管理评价xl 5" xfId="1212"/>
    <cellStyle name="差_不用软件计算9.1不考虑经费管理评价xl 6" xfId="2099"/>
    <cellStyle name="差_不用软件计算9.1不考虑经费管理评价xl 7" xfId="2100"/>
    <cellStyle name="差_不用软件计算9.1不考虑经费管理评价xl 8" xfId="2101"/>
    <cellStyle name="差_不用软件计算9.1不考虑经费管理评价xl 9" xfId="2102"/>
    <cellStyle name="差_财政供养人员" xfId="2103"/>
    <cellStyle name="差_财政供养人员 2" xfId="2105"/>
    <cellStyle name="差_财政供养人员 3" xfId="2107"/>
    <cellStyle name="差_财政供养人员 4" xfId="2109"/>
    <cellStyle name="差_财政供养人员 5" xfId="2111"/>
    <cellStyle name="差_财政供养人员 6" xfId="2113"/>
    <cellStyle name="差_财政供养人员 7" xfId="2115"/>
    <cellStyle name="差_财政供养人员 8" xfId="2117"/>
    <cellStyle name="差_财政供养人员 9" xfId="2119"/>
    <cellStyle name="差_财政支出对上级的依赖程度" xfId="2122"/>
    <cellStyle name="差_城建部门" xfId="2123"/>
    <cellStyle name="差_地方配套按人均增幅控制8.30xl" xfId="475"/>
    <cellStyle name="差_地方配套按人均增幅控制8.30xl 2" xfId="25"/>
    <cellStyle name="差_地方配套按人均增幅控制8.30xl 3" xfId="2124"/>
    <cellStyle name="差_地方配套按人均增幅控制8.30xl 4" xfId="2125"/>
    <cellStyle name="差_地方配套按人均增幅控制8.30xl 5" xfId="1680"/>
    <cellStyle name="差_地方配套按人均增幅控制8.30xl 6" xfId="2126"/>
    <cellStyle name="差_地方配套按人均增幅控制8.30xl 7" xfId="2127"/>
    <cellStyle name="差_地方配套按人均增幅控制8.30xl 8" xfId="2128"/>
    <cellStyle name="差_地方配套按人均增幅控制8.30xl 9" xfId="2129"/>
    <cellStyle name="差_地方配套按人均增幅控制8.30一般预算平均增幅、人均可用财力平均增幅两次控制、社会治安系数调整、案件数调整xl" xfId="2081"/>
    <cellStyle name="差_地方配套按人均增幅控制8.30一般预算平均增幅、人均可用财力平均增幅两次控制、社会治安系数调整、案件数调整xl 2" xfId="2130"/>
    <cellStyle name="差_地方配套按人均增幅控制8.30一般预算平均增幅、人均可用财力平均增幅两次控制、社会治安系数调整、案件数调整xl 3" xfId="2131"/>
    <cellStyle name="差_地方配套按人均增幅控制8.30一般预算平均增幅、人均可用财力平均增幅两次控制、社会治安系数调整、案件数调整xl 4" xfId="2132"/>
    <cellStyle name="差_地方配套按人均增幅控制8.30一般预算平均增幅、人均可用财力平均增幅两次控制、社会治安系数调整、案件数调整xl 5" xfId="2134"/>
    <cellStyle name="差_地方配套按人均增幅控制8.30一般预算平均增幅、人均可用财力平均增幅两次控制、社会治安系数调整、案件数调整xl 6" xfId="2136"/>
    <cellStyle name="差_地方配套按人均增幅控制8.30一般预算平均增幅、人均可用财力平均增幅两次控制、社会治安系数调整、案件数调整xl 7" xfId="2138"/>
    <cellStyle name="差_地方配套按人均增幅控制8.30一般预算平均增幅、人均可用财力平均增幅两次控制、社会治安系数调整、案件数调整xl 8" xfId="2140"/>
    <cellStyle name="差_地方配套按人均增幅控制8.30一般预算平均增幅、人均可用财力平均增幅两次控制、社会治安系数调整、案件数调整xl 9" xfId="2142"/>
    <cellStyle name="差_地方配套按人均增幅控制8.31（调整结案率后）xl" xfId="2144"/>
    <cellStyle name="差_地方配套按人均增幅控制8.31（调整结案率后）xl 2" xfId="2145"/>
    <cellStyle name="差_地方配套按人均增幅控制8.31（调整结案率后）xl 3" xfId="2146"/>
    <cellStyle name="差_地方配套按人均增幅控制8.31（调整结案率后）xl 4" xfId="1090"/>
    <cellStyle name="差_地方配套按人均增幅控制8.31（调整结案率后）xl 5" xfId="1243"/>
    <cellStyle name="差_地方配套按人均增幅控制8.31（调整结案率后）xl 6" xfId="2147"/>
    <cellStyle name="差_地方配套按人均增幅控制8.31（调整结案率后）xl 7" xfId="2148"/>
    <cellStyle name="差_地方配套按人均增幅控制8.31（调整结案率后）xl 8" xfId="2149"/>
    <cellStyle name="差_地方配套按人均增幅控制8.31（调整结案率后）xl 9" xfId="2150"/>
    <cellStyle name="差_第五部分(才淼、饶永宏）" xfId="2151"/>
    <cellStyle name="差_第五部分(才淼、饶永宏） 2" xfId="1047"/>
    <cellStyle name="差_第五部分(才淼、饶永宏） 3" xfId="1050"/>
    <cellStyle name="差_第五部分(才淼、饶永宏） 4" xfId="2152"/>
    <cellStyle name="差_第五部分(才淼、饶永宏） 5" xfId="2153"/>
    <cellStyle name="差_第五部分(才淼、饶永宏） 6" xfId="2154"/>
    <cellStyle name="差_第五部分(才淼、饶永宏） 7" xfId="2155"/>
    <cellStyle name="差_第五部分(才淼、饶永宏） 8" xfId="2156"/>
    <cellStyle name="差_第五部分(才淼、饶永宏） 9" xfId="1254"/>
    <cellStyle name="差_第一部分：综合全" xfId="1668"/>
    <cellStyle name="差_高中教师人数（教育厅1.6日提供）" xfId="707"/>
    <cellStyle name="差_高中教师人数（教育厅1.6日提供） 2" xfId="309"/>
    <cellStyle name="差_高中教师人数（教育厅1.6日提供） 3" xfId="313"/>
    <cellStyle name="差_高中教师人数（教育厅1.6日提供） 4" xfId="316"/>
    <cellStyle name="差_高中教师人数（教育厅1.6日提供） 5" xfId="319"/>
    <cellStyle name="差_高中教师人数（教育厅1.6日提供） 6" xfId="322"/>
    <cellStyle name="差_高中教师人数（教育厅1.6日提供） 7" xfId="2158"/>
    <cellStyle name="差_高中教师人数（教育厅1.6日提供） 8" xfId="2159"/>
    <cellStyle name="差_高中教师人数（教育厅1.6日提供） 9" xfId="2160"/>
    <cellStyle name="差_汇总" xfId="2161"/>
    <cellStyle name="差_汇总 2" xfId="2162"/>
    <cellStyle name="差_汇总 3" xfId="2163"/>
    <cellStyle name="差_汇总 4" xfId="435"/>
    <cellStyle name="差_汇总 5" xfId="2164"/>
    <cellStyle name="差_汇总 6" xfId="2165"/>
    <cellStyle name="差_汇总 7" xfId="2166"/>
    <cellStyle name="差_汇总 8" xfId="1728"/>
    <cellStyle name="差_汇总 9" xfId="1730"/>
    <cellStyle name="差_汇总-县级财政报表附表" xfId="517"/>
    <cellStyle name="差_汇总-县级财政报表附表 2" xfId="2167"/>
    <cellStyle name="差_汇总-县级财政报表附表 3" xfId="2168"/>
    <cellStyle name="差_汇总-县级财政报表附表 4" xfId="2170"/>
    <cellStyle name="差_汇总-县级财政报表附表 5" xfId="2171"/>
    <cellStyle name="差_汇总-县级财政报表附表 6" xfId="2172"/>
    <cellStyle name="差_汇总-县级财政报表附表 7" xfId="2173"/>
    <cellStyle name="差_汇总-县级财政报表附表 8" xfId="2174"/>
    <cellStyle name="差_汇总-县级财政报表附表 9" xfId="2175"/>
    <cellStyle name="差_基础数据分析" xfId="2021"/>
    <cellStyle name="差_基础数据分析 2" xfId="2177"/>
    <cellStyle name="差_基础数据分析 3" xfId="2179"/>
    <cellStyle name="差_基础数据分析 4" xfId="2181"/>
    <cellStyle name="差_基础数据分析 5" xfId="2183"/>
    <cellStyle name="差_基础数据分析 6" xfId="2184"/>
    <cellStyle name="差_基础数据分析 7" xfId="2185"/>
    <cellStyle name="差_基础数据分析 8" xfId="2186"/>
    <cellStyle name="差_基础数据分析 9" xfId="2187"/>
    <cellStyle name="差_检验表" xfId="2188"/>
    <cellStyle name="差_检验表（调整后）" xfId="2118"/>
    <cellStyle name="差_奖励补助测算5.22测试" xfId="1282"/>
    <cellStyle name="差_奖励补助测算5.22测试 2" xfId="2189"/>
    <cellStyle name="差_奖励补助测算5.22测试 3" xfId="2190"/>
    <cellStyle name="差_奖励补助测算5.22测试 4" xfId="1895"/>
    <cellStyle name="差_奖励补助测算5.22测试 5" xfId="2191"/>
    <cellStyle name="差_奖励补助测算5.22测试 6" xfId="2192"/>
    <cellStyle name="差_奖励补助测算5.22测试 7" xfId="2193"/>
    <cellStyle name="差_奖励补助测算5.22测试 8" xfId="2194"/>
    <cellStyle name="差_奖励补助测算5.22测试 9" xfId="2195"/>
    <cellStyle name="差_奖励补助测算5.23新" xfId="872"/>
    <cellStyle name="差_奖励补助测算5.23新 2" xfId="704"/>
    <cellStyle name="差_奖励补助测算5.23新 3" xfId="706"/>
    <cellStyle name="差_奖励补助测算5.23新 4" xfId="709"/>
    <cellStyle name="差_奖励补助测算5.23新 5" xfId="711"/>
    <cellStyle name="差_奖励补助测算5.23新 6" xfId="615"/>
    <cellStyle name="差_奖励补助测算5.23新 7" xfId="713"/>
    <cellStyle name="差_奖励补助测算5.23新 8" xfId="716"/>
    <cellStyle name="差_奖励补助测算5.23新 9" xfId="2197"/>
    <cellStyle name="差_奖励补助测算5.24冯铸" xfId="2199"/>
    <cellStyle name="差_奖励补助测算5.24冯铸 2" xfId="1219"/>
    <cellStyle name="差_奖励补助测算5.24冯铸 3" xfId="1223"/>
    <cellStyle name="差_奖励补助测算5.24冯铸 4" xfId="1227"/>
    <cellStyle name="差_奖励补助测算5.24冯铸 5" xfId="1231"/>
    <cellStyle name="差_奖励补助测算5.24冯铸 6" xfId="1235"/>
    <cellStyle name="差_奖励补助测算5.24冯铸 7" xfId="1237"/>
    <cellStyle name="差_奖励补助测算5.24冯铸 8" xfId="1239"/>
    <cellStyle name="差_奖励补助测算5.24冯铸 9" xfId="1003"/>
    <cellStyle name="差_奖励补助测算7.23" xfId="2201"/>
    <cellStyle name="差_奖励补助测算7.23 2" xfId="8"/>
    <cellStyle name="差_奖励补助测算7.23 3" xfId="372"/>
    <cellStyle name="差_奖励补助测算7.23 4" xfId="718"/>
    <cellStyle name="差_奖励补助测算7.23 5" xfId="619"/>
    <cellStyle name="差_奖励补助测算7.23 6" xfId="720"/>
    <cellStyle name="差_奖励补助测算7.23 7" xfId="722"/>
    <cellStyle name="差_奖励补助测算7.23 8" xfId="2202"/>
    <cellStyle name="差_奖励补助测算7.23 9" xfId="2203"/>
    <cellStyle name="差_奖励补助测算7.25" xfId="2205"/>
    <cellStyle name="差_奖励补助测算7.25 (version 1) (version 1)" xfId="2206"/>
    <cellStyle name="差_奖励补助测算7.25 (version 1) (version 1) 2" xfId="1252"/>
    <cellStyle name="差_奖励补助测算7.25 (version 1) (version 1) 3" xfId="2207"/>
    <cellStyle name="差_奖励补助测算7.25 (version 1) (version 1) 4" xfId="2208"/>
    <cellStyle name="差_奖励补助测算7.25 (version 1) (version 1) 5" xfId="2209"/>
    <cellStyle name="差_奖励补助测算7.25 (version 1) (version 1) 6" xfId="2210"/>
    <cellStyle name="差_奖励补助测算7.25 (version 1) (version 1) 7" xfId="2211"/>
    <cellStyle name="差_奖励补助测算7.25 (version 1) (version 1) 8" xfId="2212"/>
    <cellStyle name="差_奖励补助测算7.25 (version 1) (version 1) 9" xfId="2213"/>
    <cellStyle name="差_奖励补助测算7.25 2" xfId="521"/>
    <cellStyle name="差_奖励补助测算7.25 3" xfId="525"/>
    <cellStyle name="差_奖励补助测算7.25 4" xfId="734"/>
    <cellStyle name="差_奖励补助测算7.25 5" xfId="736"/>
    <cellStyle name="差_奖励补助测算7.25 6" xfId="738"/>
    <cellStyle name="差_奖励补助测算7.25 7" xfId="740"/>
    <cellStyle name="差_奖励补助测算7.25 8" xfId="2214"/>
    <cellStyle name="差_奖励补助测算7.25 9" xfId="2215"/>
    <cellStyle name="差_教师绩效工资测算表（离退休按各地上报数测算）2009年1月1日" xfId="1894"/>
    <cellStyle name="差_教育厅提供义务教育及高中教师人数（2009年1月6日）" xfId="2217"/>
    <cellStyle name="差_教育厅提供义务教育及高中教师人数（2009年1月6日） 2" xfId="2218"/>
    <cellStyle name="差_教育厅提供义务教育及高中教师人数（2009年1月6日） 3" xfId="2219"/>
    <cellStyle name="差_教育厅提供义务教育及高中教师人数（2009年1月6日） 4" xfId="2220"/>
    <cellStyle name="差_教育厅提供义务教育及高中教师人数（2009年1月6日） 5" xfId="2221"/>
    <cellStyle name="差_教育厅提供义务教育及高中教师人数（2009年1月6日） 6" xfId="2222"/>
    <cellStyle name="差_教育厅提供义务教育及高中教师人数（2009年1月6日） 7" xfId="2223"/>
    <cellStyle name="差_教育厅提供义务教育及高中教师人数（2009年1月6日） 8" xfId="2224"/>
    <cellStyle name="差_教育厅提供义务教育及高中教师人数（2009年1月6日） 9" xfId="2225"/>
    <cellStyle name="差_历年教师人数" xfId="2227"/>
    <cellStyle name="差_丽江汇总" xfId="2228"/>
    <cellStyle name="差_三季度－表二" xfId="2230"/>
    <cellStyle name="差_三季度－表二 2" xfId="2232"/>
    <cellStyle name="差_三季度－表二 3" xfId="2234"/>
    <cellStyle name="差_三季度－表二 4" xfId="2236"/>
    <cellStyle name="差_三季度－表二 5" xfId="2237"/>
    <cellStyle name="差_三季度－表二 6" xfId="2238"/>
    <cellStyle name="差_三季度－表二 7" xfId="2239"/>
    <cellStyle name="差_三季度－表二 8" xfId="2240"/>
    <cellStyle name="差_三季度－表二 9" xfId="2242"/>
    <cellStyle name="差_卫生部门" xfId="2244"/>
    <cellStyle name="差_卫生部门 2" xfId="2246"/>
    <cellStyle name="差_卫生部门 3" xfId="2248"/>
    <cellStyle name="差_卫生部门 4" xfId="2251"/>
    <cellStyle name="差_卫生部门 5" xfId="959"/>
    <cellStyle name="差_卫生部门 6" xfId="962"/>
    <cellStyle name="差_卫生部门 7" xfId="964"/>
    <cellStyle name="差_卫生部门 8" xfId="966"/>
    <cellStyle name="差_卫生部门 9" xfId="969"/>
    <cellStyle name="差_文体广播部门" xfId="2252"/>
    <cellStyle name="差_下半年禁毒办案经费分配2544.3万元" xfId="613"/>
    <cellStyle name="差_下半年禁吸戒毒经费1000万元" xfId="602"/>
    <cellStyle name="差_下半年禁吸戒毒经费1000万元 2" xfId="1492"/>
    <cellStyle name="差_下半年禁吸戒毒经费1000万元 3" xfId="1495"/>
    <cellStyle name="差_下半年禁吸戒毒经费1000万元 4" xfId="1498"/>
    <cellStyle name="差_下半年禁吸戒毒经费1000万元 5" xfId="1501"/>
    <cellStyle name="差_下半年禁吸戒毒经费1000万元 6" xfId="1504"/>
    <cellStyle name="差_下半年禁吸戒毒经费1000万元 7" xfId="1725"/>
    <cellStyle name="差_下半年禁吸戒毒经费1000万元 8" xfId="1737"/>
    <cellStyle name="差_下半年禁吸戒毒经费1000万元 9" xfId="1742"/>
    <cellStyle name="差_县级公安机关公用经费标准奖励测算方案（定稿）" xfId="2254"/>
    <cellStyle name="差_县级公安机关公用经费标准奖励测算方案（定稿） 2" xfId="2255"/>
    <cellStyle name="差_县级公安机关公用经费标准奖励测算方案（定稿） 3" xfId="2256"/>
    <cellStyle name="差_县级公安机关公用经费标准奖励测算方案（定稿） 4" xfId="2257"/>
    <cellStyle name="差_县级公安机关公用经费标准奖励测算方案（定稿） 5" xfId="2258"/>
    <cellStyle name="差_县级公安机关公用经费标准奖励测算方案（定稿） 6" xfId="2259"/>
    <cellStyle name="差_县级公安机关公用经费标准奖励测算方案（定稿） 7" xfId="1650"/>
    <cellStyle name="差_县级公安机关公用经费标准奖励测算方案（定稿） 8" xfId="2260"/>
    <cellStyle name="差_县级公安机关公用经费标准奖励测算方案（定稿） 9" xfId="2262"/>
    <cellStyle name="差_县级基础数据" xfId="2263"/>
    <cellStyle name="差_业务工作量指标" xfId="299"/>
    <cellStyle name="差_业务工作量指标 2" xfId="447"/>
    <cellStyle name="差_业务工作量指标 3" xfId="451"/>
    <cellStyle name="差_业务工作量指标 4" xfId="457"/>
    <cellStyle name="差_业务工作量指标 5" xfId="61"/>
    <cellStyle name="差_业务工作量指标 6" xfId="463"/>
    <cellStyle name="差_业务工作量指标 7" xfId="470"/>
    <cellStyle name="差_业务工作量指标 8" xfId="2052"/>
    <cellStyle name="差_业务工作量指标 9" xfId="2055"/>
    <cellStyle name="差_义务教育阶段教职工人数（教育厅提供最终）" xfId="1125"/>
    <cellStyle name="差_义务教育阶段教职工人数（教育厅提供最终） 2" xfId="2265"/>
    <cellStyle name="差_义务教育阶段教职工人数（教育厅提供最终） 3" xfId="2268"/>
    <cellStyle name="差_义务教育阶段教职工人数（教育厅提供最终） 4" xfId="1215"/>
    <cellStyle name="差_义务教育阶段教职工人数（教育厅提供最终） 5" xfId="1218"/>
    <cellStyle name="差_义务教育阶段教职工人数（教育厅提供最终） 6" xfId="1222"/>
    <cellStyle name="差_义务教育阶段教职工人数（教育厅提供最终） 7" xfId="1226"/>
    <cellStyle name="差_义务教育阶段教职工人数（教育厅提供最终） 8" xfId="1230"/>
    <cellStyle name="差_义务教育阶段教职工人数（教育厅提供最终） 9" xfId="1234"/>
    <cellStyle name="差_云南农村义务教育统计表" xfId="2270"/>
    <cellStyle name="差_云南农村义务教育统计表 2" xfId="2271"/>
    <cellStyle name="差_云南农村义务教育统计表 3" xfId="2272"/>
    <cellStyle name="差_云南农村义务教育统计表 4" xfId="2273"/>
    <cellStyle name="差_云南农村义务教育统计表 5" xfId="2274"/>
    <cellStyle name="差_云南农村义务教育统计表 6" xfId="1897"/>
    <cellStyle name="差_云南农村义务教育统计表 7" xfId="1899"/>
    <cellStyle name="差_云南农村义务教育统计表 8" xfId="1901"/>
    <cellStyle name="差_云南农村义务教育统计表 9" xfId="1903"/>
    <cellStyle name="差_云南省2008年中小学教师人数统计表" xfId="469"/>
    <cellStyle name="差_云南省2008年中小学教职工情况（教育厅提供20090101加工整理）" xfId="2276"/>
    <cellStyle name="差_云南省2008年中小学教职工情况（教育厅提供20090101加工整理） 2" xfId="767"/>
    <cellStyle name="差_云南省2008年中小学教职工情况（教育厅提供20090101加工整理） 3" xfId="570"/>
    <cellStyle name="差_云南省2008年中小学教职工情况（教育厅提供20090101加工整理） 4" xfId="574"/>
    <cellStyle name="差_云南省2008年中小学教职工情况（教育厅提供20090101加工整理） 5" xfId="577"/>
    <cellStyle name="差_云南省2008年中小学教职工情况（教育厅提供20090101加工整理） 6" xfId="10"/>
    <cellStyle name="差_云南省2008年中小学教职工情况（教育厅提供20090101加工整理） 7" xfId="580"/>
    <cellStyle name="差_云南省2008年中小学教职工情况（教育厅提供20090101加工整理） 8" xfId="583"/>
    <cellStyle name="差_云南省2008年中小学教职工情况（教育厅提供20090101加工整理） 9" xfId="1881"/>
    <cellStyle name="差_云南省2008年转移支付测算——州市本级考核部分及政策性测算" xfId="1818"/>
    <cellStyle name="差_云南省2008年转移支付测算——州市本级考核部分及政策性测算 2" xfId="2277"/>
    <cellStyle name="差_云南省2008年转移支付测算——州市本级考核部分及政策性测算 3" xfId="2278"/>
    <cellStyle name="差_云南省2008年转移支付测算——州市本级考核部分及政策性测算 4" xfId="2279"/>
    <cellStyle name="差_云南省2008年转移支付测算——州市本级考核部分及政策性测算 5" xfId="2280"/>
    <cellStyle name="差_云南省2008年转移支付测算——州市本级考核部分及政策性测算 6" xfId="2281"/>
    <cellStyle name="差_云南省2008年转移支付测算——州市本级考核部分及政策性测算 7" xfId="2282"/>
    <cellStyle name="差_云南省2008年转移支付测算——州市本级考核部分及政策性测算 8" xfId="2283"/>
    <cellStyle name="差_云南省2008年转移支付测算——州市本级考核部分及政策性测算 9" xfId="2284"/>
    <cellStyle name="差_指标四" xfId="2285"/>
    <cellStyle name="差_指标四 2" xfId="2286"/>
    <cellStyle name="差_指标四 3" xfId="2287"/>
    <cellStyle name="差_指标四 4" xfId="2288"/>
    <cellStyle name="差_指标四 5" xfId="2289"/>
    <cellStyle name="差_指标四 6" xfId="2290"/>
    <cellStyle name="差_指标四 7" xfId="2245"/>
    <cellStyle name="差_指标四 8" xfId="2247"/>
    <cellStyle name="差_指标四 9" xfId="2250"/>
    <cellStyle name="差_指标五" xfId="2293"/>
    <cellStyle name="常规" xfId="0" builtinId="0"/>
    <cellStyle name="常规 10" xfId="1294"/>
    <cellStyle name="常规 10 2" xfId="1297"/>
    <cellStyle name="常规 11" xfId="2294"/>
    <cellStyle name="常规 11 2" xfId="2267"/>
    <cellStyle name="常规 12" xfId="2296"/>
    <cellStyle name="常规 12 2" xfId="2024"/>
    <cellStyle name="常规 13" xfId="2297"/>
    <cellStyle name="常规 13 2" xfId="2298"/>
    <cellStyle name="常规 14" xfId="2299"/>
    <cellStyle name="常规 14 2" xfId="2043"/>
    <cellStyle name="常规 15" xfId="811"/>
    <cellStyle name="常规 15 2" xfId="1514"/>
    <cellStyle name="常规 16" xfId="814"/>
    <cellStyle name="常规 17" xfId="818"/>
    <cellStyle name="常规 17 2" xfId="1538"/>
    <cellStyle name="常规 17 3" xfId="1540"/>
    <cellStyle name="常规 17 4" xfId="1542"/>
    <cellStyle name="常规 19 2" xfId="3103"/>
    <cellStyle name="常规 2" xfId="1349"/>
    <cellStyle name="常规 2 10" xfId="2301"/>
    <cellStyle name="常规 2 11" xfId="2303"/>
    <cellStyle name="常规 2 12" xfId="2121"/>
    <cellStyle name="常规 2 13" xfId="2305"/>
    <cellStyle name="常规 2 14" xfId="2307"/>
    <cellStyle name="常规 2 15" xfId="2309"/>
    <cellStyle name="常规 2 16" xfId="2311"/>
    <cellStyle name="常规 2 2" xfId="2312"/>
    <cellStyle name="常规 2 2 10" xfId="2313"/>
    <cellStyle name="常规 2 2 2" xfId="2314"/>
    <cellStyle name="常规 2 2 2 2" xfId="1391"/>
    <cellStyle name="常规 2 2 2 3" xfId="1765"/>
    <cellStyle name="常规 2 2 2 4" xfId="75"/>
    <cellStyle name="常规 2 2 2 5" xfId="58"/>
    <cellStyle name="常规 2 2 2 6" xfId="88"/>
    <cellStyle name="常规 2 2 2 7" xfId="89"/>
    <cellStyle name="常规 2 2 2 8" xfId="91"/>
    <cellStyle name="常规 2 2 2 9" xfId="94"/>
    <cellStyle name="常规 2 2 3" xfId="2315"/>
    <cellStyle name="常规 2 2 4" xfId="2316"/>
    <cellStyle name="常规 2 2 5" xfId="2317"/>
    <cellStyle name="常规 2 2 6" xfId="1530"/>
    <cellStyle name="常规 2 2 7" xfId="1532"/>
    <cellStyle name="常规 2 2 8" xfId="1534"/>
    <cellStyle name="常规 2 2 9" xfId="1536"/>
    <cellStyle name="常规 2 2_Book1" xfId="1617"/>
    <cellStyle name="常规 2 3" xfId="2318"/>
    <cellStyle name="常规 2 3 2" xfId="2319"/>
    <cellStyle name="常规 2 3 3" xfId="2320"/>
    <cellStyle name="常规 2 3 4" xfId="1465"/>
    <cellStyle name="常规 2 3 5" xfId="2321"/>
    <cellStyle name="常规 2 3 6" xfId="1547"/>
    <cellStyle name="常规 2 3 7" xfId="2322"/>
    <cellStyle name="常规 2 3 8" xfId="2323"/>
    <cellStyle name="常规 2 3 9" xfId="2324"/>
    <cellStyle name="常规 2 4" xfId="2325"/>
    <cellStyle name="常规 2 4 2" xfId="2326"/>
    <cellStyle name="常规 2 4 3" xfId="2327"/>
    <cellStyle name="常规 2 4 4" xfId="2328"/>
    <cellStyle name="常规 2 4 5" xfId="2329"/>
    <cellStyle name="常规 2 4 6" xfId="1550"/>
    <cellStyle name="常规 2 4 7" xfId="2330"/>
    <cellStyle name="常规 2 4 8" xfId="2331"/>
    <cellStyle name="常规 2 4 9" xfId="2332"/>
    <cellStyle name="常规 2 5" xfId="2333"/>
    <cellStyle name="常规 2 5 2" xfId="2334"/>
    <cellStyle name="常规 2 5 3" xfId="2335"/>
    <cellStyle name="常规 2 5 4" xfId="2336"/>
    <cellStyle name="常规 2 5 5" xfId="2338"/>
    <cellStyle name="常规 2 5 6" xfId="1553"/>
    <cellStyle name="常规 2 5 7" xfId="2339"/>
    <cellStyle name="常规 2 5 8" xfId="2340"/>
    <cellStyle name="常规 2 5 9" xfId="2341"/>
    <cellStyle name="常规 2 6" xfId="2342"/>
    <cellStyle name="常规 2 6 2" xfId="1954"/>
    <cellStyle name="常规 2 6 3" xfId="2343"/>
    <cellStyle name="常规 2 6 4" xfId="2344"/>
    <cellStyle name="常规 2 6 5" xfId="2345"/>
    <cellStyle name="常规 2 6 6" xfId="1556"/>
    <cellStyle name="常规 2 6 7" xfId="2346"/>
    <cellStyle name="常规 2 6 8" xfId="82"/>
    <cellStyle name="常规 2 6 9" xfId="87"/>
    <cellStyle name="常规 2 7" xfId="1698"/>
    <cellStyle name="常规 2 7 2" xfId="124"/>
    <cellStyle name="常规 2 7 3" xfId="2348"/>
    <cellStyle name="常规 2 7 4" xfId="2351"/>
    <cellStyle name="常规 2 7 5" xfId="2354"/>
    <cellStyle name="常规 2 7 6" xfId="1560"/>
    <cellStyle name="常规 2 7 7" xfId="2356"/>
    <cellStyle name="常规 2 7 8" xfId="2358"/>
    <cellStyle name="常规 2 7 9" xfId="2360"/>
    <cellStyle name="常规 2 8" xfId="2362"/>
    <cellStyle name="常规 2 8 2" xfId="2364"/>
    <cellStyle name="常规 2 8 3" xfId="2366"/>
    <cellStyle name="常规 2 8 4" xfId="2369"/>
    <cellStyle name="常规 2 8 5" xfId="2372"/>
    <cellStyle name="常规 2 8 6" xfId="2374"/>
    <cellStyle name="常规 2 8 7" xfId="2376"/>
    <cellStyle name="常规 2 8 8" xfId="2378"/>
    <cellStyle name="常规 2 8 9" xfId="2380"/>
    <cellStyle name="常规 2 9" xfId="2382"/>
    <cellStyle name="常规 2_Book1" xfId="1708"/>
    <cellStyle name="常规 20" xfId="810"/>
    <cellStyle name="常规 21" xfId="813"/>
    <cellStyle name="常规 22" xfId="817"/>
    <cellStyle name="常规 23" xfId="820"/>
    <cellStyle name="常规 24" xfId="822"/>
    <cellStyle name="常规 25" xfId="630"/>
    <cellStyle name="常规 26" xfId="53"/>
    <cellStyle name="常规 27" xfId="634"/>
    <cellStyle name="常规 28" xfId="637"/>
    <cellStyle name="常规 29" xfId="640"/>
    <cellStyle name="常规 3" xfId="1353"/>
    <cellStyle name="常规 3 10" xfId="2384"/>
    <cellStyle name="常规 3 11" xfId="2386"/>
    <cellStyle name="常规 3 2" xfId="1957"/>
    <cellStyle name="常规 3 2 2" xfId="2387"/>
    <cellStyle name="常规 3 2 3" xfId="947"/>
    <cellStyle name="常规 3 2 4" xfId="2388"/>
    <cellStyle name="常规 3 2 5" xfId="382"/>
    <cellStyle name="常规 3 2 6" xfId="68"/>
    <cellStyle name="常规 3 2 7" xfId="206"/>
    <cellStyle name="常规 3 2 8" xfId="210"/>
    <cellStyle name="常规 3 2 9" xfId="215"/>
    <cellStyle name="常规 3 3" xfId="1959"/>
    <cellStyle name="常规 3 3 2" xfId="2389"/>
    <cellStyle name="常规 3 3 3" xfId="2390"/>
    <cellStyle name="常规 3 3 4" xfId="1467"/>
    <cellStyle name="常规 3 3 5" xfId="402"/>
    <cellStyle name="常规 3 3 6" xfId="237"/>
    <cellStyle name="常规 3 3 7" xfId="243"/>
    <cellStyle name="常规 3 3 8" xfId="27"/>
    <cellStyle name="常规 3 3 9" xfId="247"/>
    <cellStyle name="常规 3 4" xfId="1961"/>
    <cellStyle name="常规 3 5" xfId="1963"/>
    <cellStyle name="常规 3 6" xfId="1265"/>
    <cellStyle name="常规 3 7" xfId="1701"/>
    <cellStyle name="常规 3 8" xfId="1965"/>
    <cellStyle name="常规 3 9" xfId="2391"/>
    <cellStyle name="常规 3_Book1" xfId="1319"/>
    <cellStyle name="常规 30" xfId="629"/>
    <cellStyle name="常规 31" xfId="52"/>
    <cellStyle name="常规 32" xfId="633"/>
    <cellStyle name="常规 33" xfId="636"/>
    <cellStyle name="常规 34" xfId="639"/>
    <cellStyle name="常规 35" xfId="356"/>
    <cellStyle name="常规 36" xfId="362"/>
    <cellStyle name="常规 37" xfId="366"/>
    <cellStyle name="常规 38" xfId="370"/>
    <cellStyle name="常规 39" xfId="6"/>
    <cellStyle name="常规 4" xfId="1208"/>
    <cellStyle name="常规 4 2" xfId="2392"/>
    <cellStyle name="常规 4 3" xfId="2393"/>
    <cellStyle name="常规 4 4" xfId="2394"/>
    <cellStyle name="常规 4 5" xfId="2395"/>
    <cellStyle name="常规 4 6" xfId="2396"/>
    <cellStyle name="常规 4 7" xfId="2397"/>
    <cellStyle name="常规 4 8" xfId="2398"/>
    <cellStyle name="常规 4 9" xfId="2399"/>
    <cellStyle name="常规 40" xfId="355"/>
    <cellStyle name="常规 41" xfId="361"/>
    <cellStyle name="常规 42" xfId="365"/>
    <cellStyle name="常规 43" xfId="369"/>
    <cellStyle name="常规 44" xfId="5"/>
    <cellStyle name="常规 45" xfId="374"/>
    <cellStyle name="常规 5" xfId="1355"/>
    <cellStyle name="常规 5 10" xfId="2401"/>
    <cellStyle name="常规 5 2" xfId="2261"/>
    <cellStyle name="常规 5 2 2" xfId="2402"/>
    <cellStyle name="常规 5 2 3" xfId="2403"/>
    <cellStyle name="常规 5 2 4" xfId="2404"/>
    <cellStyle name="常规 5 2 5" xfId="1415"/>
    <cellStyle name="常规 5 2 6" xfId="1418"/>
    <cellStyle name="常规 5 2 7" xfId="1420"/>
    <cellStyle name="常规 5 2 8" xfId="1422"/>
    <cellStyle name="常规 5 2 9" xfId="1424"/>
    <cellStyle name="常规 5 3" xfId="2405"/>
    <cellStyle name="常规 5 4" xfId="2406"/>
    <cellStyle name="常规 5 5" xfId="1927"/>
    <cellStyle name="常规 5 6" xfId="1929"/>
    <cellStyle name="常规 5 7" xfId="1931"/>
    <cellStyle name="常规 5 8" xfId="1933"/>
    <cellStyle name="常规 5 9" xfId="1935"/>
    <cellStyle name="常规 5_Book1" xfId="2407"/>
    <cellStyle name="常规 6" xfId="2408"/>
    <cellStyle name="常规 6 2" xfId="2410"/>
    <cellStyle name="常规 6 3" xfId="2413"/>
    <cellStyle name="常规 6 4" xfId="2415"/>
    <cellStyle name="常规 6 5" xfId="37"/>
    <cellStyle name="常规 6 6" xfId="2417"/>
    <cellStyle name="常规 6 7" xfId="2418"/>
    <cellStyle name="常规 6 8" xfId="2419"/>
    <cellStyle name="常规 6 9" xfId="1940"/>
    <cellStyle name="常规 7" xfId="2420"/>
    <cellStyle name="常规 7 2" xfId="2421"/>
    <cellStyle name="常规 7 3" xfId="2422"/>
    <cellStyle name="常规 7 4" xfId="2423"/>
    <cellStyle name="常规 7 5" xfId="2424"/>
    <cellStyle name="常规 7 6" xfId="1429"/>
    <cellStyle name="常规 7 7" xfId="2425"/>
    <cellStyle name="常规 7 8" xfId="2426"/>
    <cellStyle name="常规 7 9" xfId="2427"/>
    <cellStyle name="常规 8" xfId="2429"/>
    <cellStyle name="常规 8 2" xfId="2432"/>
    <cellStyle name="常规 8 3" xfId="2435"/>
    <cellStyle name="常规 8 4" xfId="2438"/>
    <cellStyle name="常规 8 5" xfId="2440"/>
    <cellStyle name="常规 8 6" xfId="2441"/>
    <cellStyle name="常规 8 7" xfId="2442"/>
    <cellStyle name="常规 8 8" xfId="1484"/>
    <cellStyle name="常规 8 9" xfId="2443"/>
    <cellStyle name="常规 9" xfId="2445"/>
    <cellStyle name="常规 9 2" xfId="418"/>
    <cellStyle name="常规_2000.07" xfId="73"/>
    <cellStyle name="常规_2001-2002年报表制度" xfId="414"/>
    <cellStyle name="常规_2010年2月投资月报" xfId="2448"/>
    <cellStyle name="常规_2011年全省各市主要指标排位" xfId="2449"/>
    <cellStyle name="常规_Sheet1" xfId="2450"/>
    <cellStyle name="常规_册子——贸易(2016年9月)" xfId="2241"/>
    <cellStyle name="常规_农业产值" xfId="2451"/>
    <cellStyle name="常规_农业生产情况" xfId="2452"/>
    <cellStyle name="分级显示行_1_13区汇总" xfId="2453"/>
    <cellStyle name="分级显示列_1_Book1" xfId="1626"/>
    <cellStyle name="归盒啦_95" xfId="1375"/>
    <cellStyle name="好 10" xfId="1348"/>
    <cellStyle name="好 2" xfId="2454"/>
    <cellStyle name="好 3" xfId="2455"/>
    <cellStyle name="好 3 2" xfId="2456"/>
    <cellStyle name="好 3 3" xfId="677"/>
    <cellStyle name="好 3 4" xfId="679"/>
    <cellStyle name="好 3 5" xfId="473"/>
    <cellStyle name="好 3 6" xfId="64"/>
    <cellStyle name="好 3 7" xfId="688"/>
    <cellStyle name="好 4" xfId="2457"/>
    <cellStyle name="好 4 2" xfId="2295"/>
    <cellStyle name="好 5" xfId="2458"/>
    <cellStyle name="好 5 2" xfId="2459"/>
    <cellStyle name="好 6" xfId="2460"/>
    <cellStyle name="好 6 2" xfId="2462"/>
    <cellStyle name="好 7" xfId="2463"/>
    <cellStyle name="好 7 2" xfId="2464"/>
    <cellStyle name="好 8" xfId="2465"/>
    <cellStyle name="好 8 2" xfId="2467"/>
    <cellStyle name="好 9" xfId="2468"/>
    <cellStyle name="好 9 2" xfId="2470"/>
    <cellStyle name="好_~4190974" xfId="2471"/>
    <cellStyle name="好_~4190974 2" xfId="2253"/>
    <cellStyle name="好_~4190974 3" xfId="2472"/>
    <cellStyle name="好_~4190974 4" xfId="2104"/>
    <cellStyle name="好_~4190974 5" xfId="2106"/>
    <cellStyle name="好_~4190974 6" xfId="2108"/>
    <cellStyle name="好_~4190974 7" xfId="2110"/>
    <cellStyle name="好_~4190974 8" xfId="2112"/>
    <cellStyle name="好_~4190974 9" xfId="2114"/>
    <cellStyle name="好_~5676413" xfId="2475"/>
    <cellStyle name="好_~5676413 2" xfId="2"/>
    <cellStyle name="好_~5676413 3" xfId="2477"/>
    <cellStyle name="好_~5676413 4" xfId="2479"/>
    <cellStyle name="好_~5676413 5" xfId="2481"/>
    <cellStyle name="好_~5676413 6" xfId="2483"/>
    <cellStyle name="好_~5676413 7" xfId="1452"/>
    <cellStyle name="好_~5676413 8" xfId="2485"/>
    <cellStyle name="好_~5676413 9" xfId="2487"/>
    <cellStyle name="好_00省级(打印)" xfId="1705"/>
    <cellStyle name="好_00省级(打印) 2" xfId="910"/>
    <cellStyle name="好_00省级(打印) 3" xfId="913"/>
    <cellStyle name="好_00省级(打印) 4" xfId="916"/>
    <cellStyle name="好_00省级(打印) 5" xfId="919"/>
    <cellStyle name="好_00省级(打印) 6" xfId="922"/>
    <cellStyle name="好_00省级(打印) 7" xfId="2488"/>
    <cellStyle name="好_00省级(打印) 8" xfId="2489"/>
    <cellStyle name="好_00省级(打印) 9" xfId="2490"/>
    <cellStyle name="好_00省级(定稿)" xfId="2492"/>
    <cellStyle name="好_00省级(定稿) 2" xfId="2493"/>
    <cellStyle name="好_00省级(定稿) 3" xfId="2494"/>
    <cellStyle name="好_00省级(定稿) 4" xfId="2495"/>
    <cellStyle name="好_00省级(定稿) 5" xfId="2496"/>
    <cellStyle name="好_00省级(定稿) 6" xfId="2363"/>
    <cellStyle name="好_00省级(定稿) 7" xfId="2365"/>
    <cellStyle name="好_00省级(定稿) 8" xfId="2368"/>
    <cellStyle name="好_00省级(定稿) 9" xfId="2371"/>
    <cellStyle name="好_03昭通" xfId="1337"/>
    <cellStyle name="好_03昭通 2" xfId="2499"/>
    <cellStyle name="好_03昭通 3" xfId="1998"/>
    <cellStyle name="好_03昭通 4" xfId="2502"/>
    <cellStyle name="好_03昭通 5" xfId="2504"/>
    <cellStyle name="好_03昭通 6" xfId="2506"/>
    <cellStyle name="好_03昭通 7" xfId="352"/>
    <cellStyle name="好_03昭通 8" xfId="176"/>
    <cellStyle name="好_03昭通 9" xfId="180"/>
    <cellStyle name="好_0502通海县" xfId="1097"/>
    <cellStyle name="好_0502通海县 2" xfId="2507"/>
    <cellStyle name="好_0502通海县 3" xfId="2508"/>
    <cellStyle name="好_0502通海县 4" xfId="2509"/>
    <cellStyle name="好_0502通海县 5" xfId="2510"/>
    <cellStyle name="好_0502通海县 6" xfId="1377"/>
    <cellStyle name="好_0502通海县 7" xfId="1379"/>
    <cellStyle name="好_0502通海县 8" xfId="1381"/>
    <cellStyle name="好_0502通海县 9" xfId="1383"/>
    <cellStyle name="好_05玉溪" xfId="2511"/>
    <cellStyle name="好_05玉溪 2" xfId="2275"/>
    <cellStyle name="好_05玉溪 3" xfId="2512"/>
    <cellStyle name="好_05玉溪 4" xfId="2513"/>
    <cellStyle name="好_05玉溪 5" xfId="2514"/>
    <cellStyle name="好_05玉溪 6" xfId="2515"/>
    <cellStyle name="好_05玉溪 7" xfId="2516"/>
    <cellStyle name="好_05玉溪 8" xfId="2518"/>
    <cellStyle name="好_05玉溪 9" xfId="2520"/>
    <cellStyle name="好_0605石屏县" xfId="2521"/>
    <cellStyle name="好_0605石屏县 2" xfId="2522"/>
    <cellStyle name="好_0605石屏县 3" xfId="2523"/>
    <cellStyle name="好_0605石屏县 4" xfId="2524"/>
    <cellStyle name="好_0605石屏县 5" xfId="2525"/>
    <cellStyle name="好_0605石屏县 6" xfId="1279"/>
    <cellStyle name="好_0605石屏县 7" xfId="1281"/>
    <cellStyle name="好_0605石屏县 8" xfId="1284"/>
    <cellStyle name="好_0605石屏县 9" xfId="1286"/>
    <cellStyle name="好_1003牟定县" xfId="2526"/>
    <cellStyle name="好_1003牟定县 2" xfId="2527"/>
    <cellStyle name="好_1003牟定县 3" xfId="1135"/>
    <cellStyle name="好_1003牟定县 4" xfId="1137"/>
    <cellStyle name="好_1003牟定县 5" xfId="1139"/>
    <cellStyle name="好_1003牟定县 6" xfId="1141"/>
    <cellStyle name="好_1003牟定县 7" xfId="286"/>
    <cellStyle name="好_1003牟定县 8" xfId="292"/>
    <cellStyle name="好_1003牟定县 9" xfId="724"/>
    <cellStyle name="好_1110洱源县" xfId="2528"/>
    <cellStyle name="好_1110洱源县 2" xfId="2529"/>
    <cellStyle name="好_1110洱源县 3" xfId="2530"/>
    <cellStyle name="好_1110洱源县 4" xfId="2531"/>
    <cellStyle name="好_1110洱源县 5" xfId="2409"/>
    <cellStyle name="好_1110洱源县 6" xfId="2412"/>
    <cellStyle name="好_1110洱源县 7" xfId="2414"/>
    <cellStyle name="好_1110洱源县 8" xfId="36"/>
    <cellStyle name="好_1110洱源县 9" xfId="2416"/>
    <cellStyle name="好_11大理" xfId="2027"/>
    <cellStyle name="好_11大理 2" xfId="468"/>
    <cellStyle name="好_11大理 3" xfId="2051"/>
    <cellStyle name="好_11大理 4" xfId="2054"/>
    <cellStyle name="好_11大理 5" xfId="1576"/>
    <cellStyle name="好_11大理 6" xfId="2532"/>
    <cellStyle name="好_11大理 7" xfId="2533"/>
    <cellStyle name="好_11大理 8" xfId="2534"/>
    <cellStyle name="好_11大理 9" xfId="2535"/>
    <cellStyle name="好_2、土地面积、人口、粮食产量基本情况" xfId="2536"/>
    <cellStyle name="好_2、土地面积、人口、粮食产量基本情况 2" xfId="2538"/>
    <cellStyle name="好_2、土地面积、人口、粮食产量基本情况 3" xfId="2540"/>
    <cellStyle name="好_2、土地面积、人口、粮食产量基本情况 4" xfId="2542"/>
    <cellStyle name="好_2、土地面积、人口、粮食产量基本情况 5" xfId="2545"/>
    <cellStyle name="好_2、土地面积、人口、粮食产量基本情况 6" xfId="2546"/>
    <cellStyle name="好_2、土地面积、人口、粮食产量基本情况 7" xfId="2547"/>
    <cellStyle name="好_2、土地面积、人口、粮食产量基本情况 8" xfId="438"/>
    <cellStyle name="好_2、土地面积、人口、粮食产量基本情况 9" xfId="703"/>
    <cellStyle name="好_2006年分析表" xfId="660"/>
    <cellStyle name="好_2006年基础数据" xfId="2548"/>
    <cellStyle name="好_2006年基础数据 2" xfId="2550"/>
    <cellStyle name="好_2006年基础数据 3" xfId="2551"/>
    <cellStyle name="好_2006年基础数据 4" xfId="2552"/>
    <cellStyle name="好_2006年基础数据 5" xfId="1802"/>
    <cellStyle name="好_2006年基础数据 6" xfId="2554"/>
    <cellStyle name="好_2006年基础数据 7" xfId="139"/>
    <cellStyle name="好_2006年基础数据 8" xfId="174"/>
    <cellStyle name="好_2006年基础数据 9" xfId="201"/>
    <cellStyle name="好_2006年全省财力计算表（中央、决算）" xfId="2555"/>
    <cellStyle name="好_2006年全省财力计算表（中央、决算） 2" xfId="2556"/>
    <cellStyle name="好_2006年全省财力计算表（中央、决算） 3" xfId="2557"/>
    <cellStyle name="好_2006年全省财力计算表（中央、决算） 4" xfId="2461"/>
    <cellStyle name="好_2006年全省财力计算表（中央、决算） 5" xfId="2558"/>
    <cellStyle name="好_2006年全省财力计算表（中央、决算） 6" xfId="2559"/>
    <cellStyle name="好_2006年全省财力计算表（中央、决算） 7" xfId="829"/>
    <cellStyle name="好_2006年全省财力计算表（中央、决算） 8" xfId="2560"/>
    <cellStyle name="好_2006年全省财力计算表（中央、决算） 9" xfId="2562"/>
    <cellStyle name="好_2006年水利统计指标统计表" xfId="2563"/>
    <cellStyle name="好_2006年水利统计指标统计表 2" xfId="2564"/>
    <cellStyle name="好_2006年水利统计指标统计表 3" xfId="2565"/>
    <cellStyle name="好_2006年水利统计指标统计表 4" xfId="2567"/>
    <cellStyle name="好_2006年水利统计指标统计表 5" xfId="2569"/>
    <cellStyle name="好_2006年水利统计指标统计表 6" xfId="2571"/>
    <cellStyle name="好_2006年水利统计指标统计表 7" xfId="2573"/>
    <cellStyle name="好_2006年水利统计指标统计表 8" xfId="2575"/>
    <cellStyle name="好_2006年水利统计指标统计表 9" xfId="2578"/>
    <cellStyle name="好_2006年在职人员情况" xfId="2579"/>
    <cellStyle name="好_2006年在职人员情况 2" xfId="2581"/>
    <cellStyle name="好_2006年在职人员情况 3" xfId="2583"/>
    <cellStyle name="好_2006年在职人员情况 4" xfId="2585"/>
    <cellStyle name="好_2006年在职人员情况 5" xfId="2587"/>
    <cellStyle name="好_2006年在职人员情况 6" xfId="2431"/>
    <cellStyle name="好_2006年在职人员情况 7" xfId="2434"/>
    <cellStyle name="好_2006年在职人员情况 8" xfId="2437"/>
    <cellStyle name="好_2006年在职人员情况 9" xfId="2439"/>
    <cellStyle name="好_2007年检察院案件数" xfId="2588"/>
    <cellStyle name="好_2007年检察院案件数 2" xfId="2589"/>
    <cellStyle name="好_2007年检察院案件数 3" xfId="2264"/>
    <cellStyle name="好_2007年检察院案件数 4" xfId="2266"/>
    <cellStyle name="好_2007年检察院案件数 5" xfId="1214"/>
    <cellStyle name="好_2007年检察院案件数 6" xfId="1217"/>
    <cellStyle name="好_2007年检察院案件数 7" xfId="1221"/>
    <cellStyle name="好_2007年检察院案件数 8" xfId="1225"/>
    <cellStyle name="好_2007年检察院案件数 9" xfId="1229"/>
    <cellStyle name="好_2007年可用财力" xfId="2591"/>
    <cellStyle name="好_2007年人员分部门统计表" xfId="2592"/>
    <cellStyle name="好_2007年人员分部门统计表 2" xfId="2593"/>
    <cellStyle name="好_2007年人员分部门统计表 3" xfId="2594"/>
    <cellStyle name="好_2007年人员分部门统计表 4" xfId="444"/>
    <cellStyle name="好_2007年人员分部门统计表 5" xfId="298"/>
    <cellStyle name="好_2007年人员分部门统计表 6" xfId="302"/>
    <cellStyle name="好_2007年人员分部门统计表 7" xfId="305"/>
    <cellStyle name="好_2007年人员分部门统计表 8" xfId="308"/>
    <cellStyle name="好_2007年人员分部门统计表 9" xfId="312"/>
    <cellStyle name="好_2007年政法部门业务指标" xfId="623"/>
    <cellStyle name="好_2007年政法部门业务指标 2" xfId="626"/>
    <cellStyle name="好_2007年政法部门业务指标 3" xfId="1599"/>
    <cellStyle name="好_2007年政法部门业务指标 4" xfId="1603"/>
    <cellStyle name="好_2007年政法部门业务指标 5" xfId="1607"/>
    <cellStyle name="好_2007年政法部门业务指标 6" xfId="1611"/>
    <cellStyle name="好_2007年政法部门业务指标 7" xfId="133"/>
    <cellStyle name="好_2007年政法部门业务指标 8" xfId="1619"/>
    <cellStyle name="好_2007年政法部门业务指标 9" xfId="1787"/>
    <cellStyle name="好_2008年县级公安保障标准落实奖励经费分配测算" xfId="1906"/>
    <cellStyle name="好_2008云南省分县市中小学教职工统计表（教育厅提供）" xfId="161"/>
    <cellStyle name="好_2008云南省分县市中小学教职工统计表（教育厅提供） 2" xfId="348"/>
    <cellStyle name="好_2008云南省分县市中小学教职工统计表（教育厅提供） 3" xfId="1583"/>
    <cellStyle name="好_2008云南省分县市中小学教职工统计表（教育厅提供） 4" xfId="2595"/>
    <cellStyle name="好_2008云南省分县市中小学教职工统计表（教育厅提供） 5" xfId="2596"/>
    <cellStyle name="好_2008云南省分县市中小学教职工统计表（教育厅提供） 6" xfId="2597"/>
    <cellStyle name="好_2008云南省分县市中小学教职工统计表（教育厅提供） 7" xfId="2599"/>
    <cellStyle name="好_2008云南省分县市中小学教职工统计表（教育厅提供） 8" xfId="2491"/>
    <cellStyle name="好_2008云南省分县市中小学教职工统计表（教育厅提供） 9" xfId="2600"/>
    <cellStyle name="好_2009年一般性转移支付标准工资" xfId="2601"/>
    <cellStyle name="好_2009年一般性转移支付标准工资 2" xfId="2602"/>
    <cellStyle name="好_2009年一般性转移支付标准工资 3" xfId="643"/>
    <cellStyle name="好_2009年一般性转移支付标准工资 4" xfId="2603"/>
    <cellStyle name="好_2009年一般性转移支付标准工资 5" xfId="2604"/>
    <cellStyle name="好_2009年一般性转移支付标准工资 6" xfId="510"/>
    <cellStyle name="好_2009年一般性转移支付标准工资 7" xfId="512"/>
    <cellStyle name="好_2009年一般性转移支付标准工资 8" xfId="376"/>
    <cellStyle name="好_2009年一般性转移支付标准工资 9" xfId="514"/>
    <cellStyle name="好_2009年一般性转移支付标准工资_~4190974" xfId="1029"/>
    <cellStyle name="好_2009年一般性转移支付标准工资_~4190974 2" xfId="1032"/>
    <cellStyle name="好_2009年一般性转移支付标准工资_~4190974 3" xfId="1035"/>
    <cellStyle name="好_2009年一般性转移支付标准工资_~4190974 4" xfId="1038"/>
    <cellStyle name="好_2009年一般性转移支付标准工资_~4190974 5" xfId="1040"/>
    <cellStyle name="好_2009年一般性转移支付标准工资_~4190974 6" xfId="1042"/>
    <cellStyle name="好_2009年一般性转移支付标准工资_~4190974 7" xfId="1044"/>
    <cellStyle name="好_2009年一般性转移支付标准工资_~4190974 8" xfId="1046"/>
    <cellStyle name="好_2009年一般性转移支付标准工资_~4190974 9" xfId="1049"/>
    <cellStyle name="好_2009年一般性转移支付标准工资_~5676413" xfId="2605"/>
    <cellStyle name="好_2009年一般性转移支付标准工资_~5676413 2" xfId="2606"/>
    <cellStyle name="好_2009年一般性转移支付标准工资_~5676413 3" xfId="2607"/>
    <cellStyle name="好_2009年一般性转移支付标准工资_~5676413 4" xfId="2608"/>
    <cellStyle name="好_2009年一般性转移支付标准工资_~5676413 5" xfId="2609"/>
    <cellStyle name="好_2009年一般性转移支付标准工资_~5676413 6" xfId="2610"/>
    <cellStyle name="好_2009年一般性转移支付标准工资_~5676413 7" xfId="2611"/>
    <cellStyle name="好_2009年一般性转移支付标准工资_~5676413 8" xfId="2612"/>
    <cellStyle name="好_2009年一般性转移支付标准工资_~5676413 9" xfId="2613"/>
    <cellStyle name="好_2009年一般性转移支付标准工资_不用软件计算9.1不考虑经费管理评价xl" xfId="1445"/>
    <cellStyle name="好_2009年一般性转移支付标准工资_不用软件计算9.1不考虑经费管理评价xl 2" xfId="1362"/>
    <cellStyle name="好_2009年一般性转移支付标准工资_不用软件计算9.1不考虑经费管理评价xl 3" xfId="2615"/>
    <cellStyle name="好_2009年一般性转移支付标准工资_不用软件计算9.1不考虑经费管理评价xl 4" xfId="2617"/>
    <cellStyle name="好_2009年一般性转移支付标准工资_不用软件计算9.1不考虑经费管理评价xl 5" xfId="2619"/>
    <cellStyle name="好_2009年一般性转移支付标准工资_不用软件计算9.1不考虑经费管理评价xl 6" xfId="2621"/>
    <cellStyle name="好_2009年一般性转移支付标准工资_不用软件计算9.1不考虑经费管理评价xl 7" xfId="2623"/>
    <cellStyle name="好_2009年一般性转移支付标准工资_不用软件计算9.1不考虑经费管理评价xl 8" xfId="2624"/>
    <cellStyle name="好_2009年一般性转移支付标准工资_不用软件计算9.1不考虑经费管理评价xl 9" xfId="2625"/>
    <cellStyle name="好_2009年一般性转移支付标准工资_地方配套按人均增幅控制8.30xl" xfId="2626"/>
    <cellStyle name="好_2009年一般性转移支付标准工资_地方配套按人均增幅控制8.30xl 2" xfId="2627"/>
    <cellStyle name="好_2009年一般性转移支付标准工资_地方配套按人均增幅控制8.30xl 3" xfId="2628"/>
    <cellStyle name="好_2009年一般性转移支付标准工资_地方配套按人均增幅控制8.30xl 4" xfId="1580"/>
    <cellStyle name="好_2009年一般性转移支付标准工资_地方配套按人均增幅控制8.30xl 5" xfId="2629"/>
    <cellStyle name="好_2009年一般性转移支付标准工资_地方配套按人均增幅控制8.30xl 6" xfId="2630"/>
    <cellStyle name="好_2009年一般性转移支付标准工资_地方配套按人均增幅控制8.30xl 7" xfId="2631"/>
    <cellStyle name="好_2009年一般性转移支付标准工资_地方配套按人均增幅控制8.30xl 8" xfId="2632"/>
    <cellStyle name="好_2009年一般性转移支付标准工资_地方配套按人均增幅控制8.30xl 9" xfId="2633"/>
    <cellStyle name="好_2009年一般性转移支付标准工资_地方配套按人均增幅控制8.30一般预算平均增幅、人均可用财力平均增幅两次控制、社会治安系数调整、案件数调整xl" xfId="2635"/>
    <cellStyle name="好_2009年一般性转移支付标准工资_地方配套按人均增幅控制8.30一般预算平均增幅、人均可用财力平均增幅两次控制、社会治安系数调整、案件数调整xl 2" xfId="2636"/>
    <cellStyle name="好_2009年一般性转移支付标准工资_地方配套按人均增幅控制8.30一般预算平均增幅、人均可用财力平均增幅两次控制、社会治安系数调整、案件数调整xl 3" xfId="2637"/>
    <cellStyle name="好_2009年一般性转移支付标准工资_地方配套按人均增幅控制8.30一般预算平均增幅、人均可用财力平均增幅两次控制、社会治安系数调整、案件数调整xl 4" xfId="806"/>
    <cellStyle name="好_2009年一般性转移支付标准工资_地方配套按人均增幅控制8.30一般预算平均增幅、人均可用财力平均增幅两次控制、社会治安系数调整、案件数调整xl 5" xfId="808"/>
    <cellStyle name="好_2009年一般性转移支付标准工资_地方配套按人均增幅控制8.30一般预算平均增幅、人均可用财力平均增幅两次控制、社会治安系数调整、案件数调整xl 6" xfId="824"/>
    <cellStyle name="好_2009年一般性转移支付标准工资_地方配套按人均增幅控制8.30一般预算平均增幅、人均可用财力平均增幅两次控制、社会治安系数调整、案件数调整xl 7" xfId="827"/>
    <cellStyle name="好_2009年一般性转移支付标准工资_地方配套按人均增幅控制8.30一般预算平均增幅、人均可用财力平均增幅两次控制、社会治安系数调整、案件数调整xl 8" xfId="831"/>
    <cellStyle name="好_2009年一般性转移支付标准工资_地方配套按人均增幅控制8.30一般预算平均增幅、人均可用财力平均增幅两次控制、社会治安系数调整、案件数调整xl 9" xfId="834"/>
    <cellStyle name="好_2009年一般性转移支付标准工资_地方配套按人均增幅控制8.31（调整结案率后）xl" xfId="699"/>
    <cellStyle name="好_2009年一般性转移支付标准工资_地方配套按人均增幅控制8.31（调整结案率后）xl 2" xfId="701"/>
    <cellStyle name="好_2009年一般性转移支付标准工资_地方配套按人均增幅控制8.31（调整结案率后）xl 3" xfId="2638"/>
    <cellStyle name="好_2009年一般性转移支付标准工资_地方配套按人均增幅控制8.31（调整结案率后）xl 4" xfId="2639"/>
    <cellStyle name="好_2009年一般性转移支付标准工资_地方配套按人均增幅控制8.31（调整结案率后）xl 5" xfId="2640"/>
    <cellStyle name="好_2009年一般性转移支付标准工资_地方配套按人均增幅控制8.31（调整结案率后）xl 6" xfId="2641"/>
    <cellStyle name="好_2009年一般性转移支付标准工资_地方配套按人均增幅控制8.31（调整结案率后）xl 7" xfId="441"/>
    <cellStyle name="好_2009年一般性转移支付标准工资_地方配套按人均增幅控制8.31（调整结案率后）xl 8" xfId="2642"/>
    <cellStyle name="好_2009年一般性转移支付标准工资_地方配套按人均增幅控制8.31（调整结案率后）xl 9" xfId="2643"/>
    <cellStyle name="好_2009年一般性转移支付标准工资_奖励补助测算5.22测试" xfId="2645"/>
    <cellStyle name="好_2009年一般性转移支付标准工资_奖励补助测算5.22测试 2" xfId="999"/>
    <cellStyle name="好_2009年一般性转移支付标准工资_奖励补助测算5.22测试 3" xfId="1072"/>
    <cellStyle name="好_2009年一般性转移支付标准工资_奖励补助测算5.22测试 4" xfId="1122"/>
    <cellStyle name="好_2009年一般性转移支付标准工资_奖励补助测算5.22测试 5" xfId="1164"/>
    <cellStyle name="好_2009年一般性转移支付标准工资_奖励补助测算5.22测试 6" xfId="2176"/>
    <cellStyle name="好_2009年一般性转移支付标准工资_奖励补助测算5.22测试 7" xfId="2178"/>
    <cellStyle name="好_2009年一般性转移支付标准工资_奖励补助测算5.22测试 8" xfId="2180"/>
    <cellStyle name="好_2009年一般性转移支付标准工资_奖励补助测算5.22测试 9" xfId="2182"/>
    <cellStyle name="好_2009年一般性转移支付标准工资_奖励补助测算5.23新" xfId="2646"/>
    <cellStyle name="好_2009年一般性转移支付标准工资_奖励补助测算5.23新 2" xfId="1358"/>
    <cellStyle name="好_2009年一般性转移支付标准工资_奖励补助测算5.23新 3" xfId="2647"/>
    <cellStyle name="好_2009年一般性转移支付标准工资_奖励补助测算5.23新 4" xfId="2648"/>
    <cellStyle name="好_2009年一般性转移支付标准工资_奖励补助测算5.23新 5" xfId="2649"/>
    <cellStyle name="好_2009年一般性转移支付标准工资_奖励补助测算5.23新 6" xfId="1916"/>
    <cellStyle name="好_2009年一般性转移支付标准工资_奖励补助测算5.23新 7" xfId="2650"/>
    <cellStyle name="好_2009年一般性转移支付标准工资_奖励补助测算5.23新 8" xfId="2651"/>
    <cellStyle name="好_2009年一般性转移支付标准工资_奖励补助测算5.23新 9" xfId="2652"/>
    <cellStyle name="好_2009年一般性转移支付标准工资_奖励补助测算5.24冯铸" xfId="2653"/>
    <cellStyle name="好_2009年一般性转移支付标准工资_奖励补助测算5.24冯铸 2" xfId="2654"/>
    <cellStyle name="好_2009年一般性转移支付标准工资_奖励补助测算5.24冯铸 3" xfId="2655"/>
    <cellStyle name="好_2009年一般性转移支付标准工资_奖励补助测算5.24冯铸 4" xfId="2656"/>
    <cellStyle name="好_2009年一般性转移支付标准工资_奖励补助测算5.24冯铸 5" xfId="431"/>
    <cellStyle name="好_2009年一般性转移支付标准工资_奖励补助测算5.24冯铸 6" xfId="2143"/>
    <cellStyle name="好_2009年一般性转移支付标准工资_奖励补助测算5.24冯铸 7" xfId="2657"/>
    <cellStyle name="好_2009年一般性转移支付标准工资_奖励补助测算5.24冯铸 8" xfId="2658"/>
    <cellStyle name="好_2009年一般性转移支付标准工资_奖励补助测算5.24冯铸 9" xfId="2660"/>
    <cellStyle name="好_2009年一般性转移支付标准工资_奖励补助测算7.23" xfId="2661"/>
    <cellStyle name="好_2009年一般性转移支付标准工资_奖励补助测算7.23 2" xfId="715"/>
    <cellStyle name="好_2009年一般性转移支付标准工资_奖励补助测算7.23 3" xfId="2196"/>
    <cellStyle name="好_2009年一般性转移支付标准工资_奖励补助测算7.23 4" xfId="2662"/>
    <cellStyle name="好_2009年一般性转移支付标准工资_奖励补助测算7.23 5" xfId="1143"/>
    <cellStyle name="好_2009年一般性转移支付标准工资_奖励补助测算7.23 6" xfId="2663"/>
    <cellStyle name="好_2009年一般性转移支付标准工资_奖励补助测算7.23 7" xfId="2664"/>
    <cellStyle name="好_2009年一般性转移支付标准工资_奖励补助测算7.23 8" xfId="2665"/>
    <cellStyle name="好_2009年一般性转移支付标准工资_奖励补助测算7.23 9" xfId="2666"/>
    <cellStyle name="好_2009年一般性转移支付标准工资_奖励补助测算7.25" xfId="795"/>
    <cellStyle name="好_2009年一般性转移支付标准工资_奖励补助测算7.25 (version 1) (version 1)" xfId="2667"/>
    <cellStyle name="好_2009年一般性转移支付标准工资_奖励补助测算7.25 (version 1) (version 1) 2" xfId="2668"/>
    <cellStyle name="好_2009年一般性转移支付标准工资_奖励补助测算7.25 (version 1) (version 1) 3" xfId="2669"/>
    <cellStyle name="好_2009年一般性转移支付标准工资_奖励补助测算7.25 (version 1) (version 1) 4" xfId="2670"/>
    <cellStyle name="好_2009年一般性转移支付标准工资_奖励补助测算7.25 (version 1) (version 1) 5" xfId="2671"/>
    <cellStyle name="好_2009年一般性转移支付标准工资_奖励补助测算7.25 (version 1) (version 1) 6" xfId="2672"/>
    <cellStyle name="好_2009年一般性转移支付标准工资_奖励补助测算7.25 (version 1) (version 1) 7" xfId="23"/>
    <cellStyle name="好_2009年一般性转移支付标准工资_奖励补助测算7.25 (version 1) (version 1) 8" xfId="2673"/>
    <cellStyle name="好_2009年一般性转移支付标准工资_奖励补助测算7.25 (version 1) (version 1) 9" xfId="2674"/>
    <cellStyle name="好_2009年一般性转移支付标准工资_奖励补助测算7.25 2" xfId="729"/>
    <cellStyle name="好_2009年一般性转移支付标准工资_奖励补助测算7.25 3" xfId="2675"/>
    <cellStyle name="好_2009年一般性转移支付标准工资_奖励补助测算7.25 4" xfId="2676"/>
    <cellStyle name="好_2009年一般性转移支付标准工资_奖励补助测算7.25 5" xfId="137"/>
    <cellStyle name="好_2009年一般性转移支付标准工资_奖励补助测算7.25 6" xfId="13"/>
    <cellStyle name="好_2009年一般性转移支付标准工资_奖励补助测算7.25 7" xfId="2677"/>
    <cellStyle name="好_2009年一般性转移支付标准工资_奖励补助测算7.25 8" xfId="2678"/>
    <cellStyle name="好_2009年一般性转移支付标准工资_奖励补助测算7.25 9" xfId="2679"/>
    <cellStyle name="好_530623_2006年县级财政报表附表" xfId="2680"/>
    <cellStyle name="好_530623_2006年县级财政报表附表 2" xfId="2681"/>
    <cellStyle name="好_530623_2006年县级财政报表附表 3" xfId="2682"/>
    <cellStyle name="好_530623_2006年县级财政报表附表 4" xfId="2683"/>
    <cellStyle name="好_530623_2006年县级财政报表附表 5" xfId="2243"/>
    <cellStyle name="好_530623_2006年县级财政报表附表 6" xfId="2684"/>
    <cellStyle name="好_530623_2006年县级财政报表附表 7" xfId="2685"/>
    <cellStyle name="好_530623_2006年县级财政报表附表 8" xfId="2686"/>
    <cellStyle name="好_530623_2006年县级财政报表附表 9" xfId="2687"/>
    <cellStyle name="好_530629_2006年县级财政报表附表" xfId="2688"/>
    <cellStyle name="好_530629_2006年县级财政报表附表 2" xfId="2689"/>
    <cellStyle name="好_530629_2006年县级财政报表附表 3" xfId="2690"/>
    <cellStyle name="好_530629_2006年县级财政报表附表 4" xfId="2691"/>
    <cellStyle name="好_530629_2006年县级财政报表附表 5" xfId="2692"/>
    <cellStyle name="好_530629_2006年县级财政报表附表 6" xfId="1455"/>
    <cellStyle name="好_530629_2006年县级财政报表附表 7" xfId="2693"/>
    <cellStyle name="好_530629_2006年县级财政报表附表 8" xfId="2694"/>
    <cellStyle name="好_530629_2006年县级财政报表附表 9" xfId="2695"/>
    <cellStyle name="好_5334_2006年迪庆县级财政报表附表" xfId="433"/>
    <cellStyle name="好_5334_2006年迪庆县级财政报表附表 2" xfId="1712"/>
    <cellStyle name="好_5334_2006年迪庆县级财政报表附表 3" xfId="1714"/>
    <cellStyle name="好_5334_2006年迪庆县级财政报表附表 4" xfId="1716"/>
    <cellStyle name="好_5334_2006年迪庆县级财政报表附表 5" xfId="1718"/>
    <cellStyle name="好_5334_2006年迪庆县级财政报表附表 6" xfId="1720"/>
    <cellStyle name="好_5334_2006年迪庆县级财政报表附表 7" xfId="2696"/>
    <cellStyle name="好_5334_2006年迪庆县级财政报表附表 8" xfId="2697"/>
    <cellStyle name="好_5334_2006年迪庆县级财政报表附表 9" xfId="2634"/>
    <cellStyle name="好_Book1" xfId="2698"/>
    <cellStyle name="好_Book1 2" xfId="2699"/>
    <cellStyle name="好_Book1 3" xfId="2700"/>
    <cellStyle name="好_Book1 4" xfId="2383"/>
    <cellStyle name="好_Book1 5" xfId="2385"/>
    <cellStyle name="好_Book1 6" xfId="2447"/>
    <cellStyle name="好_Book1 7" xfId="2701"/>
    <cellStyle name="好_Book1 8" xfId="2702"/>
    <cellStyle name="好_Book1 9" xfId="2703"/>
    <cellStyle name="好_Book1_1" xfId="2337"/>
    <cellStyle name="好_Book1_1 2" xfId="2704"/>
    <cellStyle name="好_Book1_1 3" xfId="2705"/>
    <cellStyle name="好_Book1_1 4" xfId="2706"/>
    <cellStyle name="好_Book1_1 5" xfId="2707"/>
    <cellStyle name="好_Book1_1 6" xfId="16"/>
    <cellStyle name="好_Book1_1 7" xfId="2708"/>
    <cellStyle name="好_Book1_1 8" xfId="426"/>
    <cellStyle name="好_Book1_1 9" xfId="274"/>
    <cellStyle name="好_Book2" xfId="2710"/>
    <cellStyle name="好_Book2 2" xfId="2711"/>
    <cellStyle name="好_Book2 3" xfId="2712"/>
    <cellStyle name="好_Book2 4" xfId="2713"/>
    <cellStyle name="好_Book2 5" xfId="2714"/>
    <cellStyle name="好_Book2 6" xfId="2716"/>
    <cellStyle name="好_Book2 7" xfId="2717"/>
    <cellStyle name="好_Book2 8" xfId="2718"/>
    <cellStyle name="好_Book2 9" xfId="2719"/>
    <cellStyle name="好_M01-2(州市补助收入)" xfId="1296"/>
    <cellStyle name="好_M01-2(州市补助收入) 2" xfId="1475"/>
    <cellStyle name="好_M01-2(州市补助收入) 3" xfId="1478"/>
    <cellStyle name="好_M01-2(州市补助收入) 4" xfId="1480"/>
    <cellStyle name="好_M01-2(州市补助收入) 5" xfId="1776"/>
    <cellStyle name="好_M01-2(州市补助收入) 6" xfId="1270"/>
    <cellStyle name="好_M01-2(州市补助收入) 7" xfId="1778"/>
    <cellStyle name="好_M01-2(州市补助收入) 8" xfId="1780"/>
    <cellStyle name="好_M01-2(州市补助收入) 9" xfId="1782"/>
    <cellStyle name="好_M03" xfId="2721"/>
    <cellStyle name="好_M03 2" xfId="2722"/>
    <cellStyle name="好_M03 3" xfId="2723"/>
    <cellStyle name="好_M03 4" xfId="2724"/>
    <cellStyle name="好_M03 5" xfId="2725"/>
    <cellStyle name="好_M03 6" xfId="2226"/>
    <cellStyle name="好_M03 7" xfId="2726"/>
    <cellStyle name="好_M03 8" xfId="2727"/>
    <cellStyle name="好_M03 9" xfId="2728"/>
    <cellStyle name="好_不用软件计算9.1不考虑经费管理评价xl" xfId="2598"/>
    <cellStyle name="好_不用软件计算9.1不考虑经费管理评价xl 2" xfId="2730"/>
    <cellStyle name="好_不用软件计算9.1不考虑经费管理评价xl 3" xfId="2731"/>
    <cellStyle name="好_不用软件计算9.1不考虑经费管理评价xl 4" xfId="2732"/>
    <cellStyle name="好_不用软件计算9.1不考虑经费管理评价xl 5" xfId="2733"/>
    <cellStyle name="好_不用软件计算9.1不考虑经费管理评价xl 6" xfId="123"/>
    <cellStyle name="好_不用软件计算9.1不考虑经费管理评价xl 7" xfId="2347"/>
    <cellStyle name="好_不用软件计算9.1不考虑经费管理评价xl 8" xfId="2350"/>
    <cellStyle name="好_不用软件计算9.1不考虑经费管理评价xl 9" xfId="2353"/>
    <cellStyle name="好_财政供养人员" xfId="2411"/>
    <cellStyle name="好_财政供养人员 2" xfId="2734"/>
    <cellStyle name="好_财政供养人员 3" xfId="2735"/>
    <cellStyle name="好_财政供养人员 4" xfId="2736"/>
    <cellStyle name="好_财政供养人员 5" xfId="2737"/>
    <cellStyle name="好_财政供养人员 6" xfId="2537"/>
    <cellStyle name="好_财政供养人员 7" xfId="2539"/>
    <cellStyle name="好_财政供养人员 8" xfId="2541"/>
    <cellStyle name="好_财政供养人员 9" xfId="2544"/>
    <cellStyle name="好_财政支出对上级的依赖程度" xfId="2738"/>
    <cellStyle name="好_城建部门" xfId="2739"/>
    <cellStyle name="好_地方配套按人均增幅控制8.30xl" xfId="2741"/>
    <cellStyle name="好_地方配套按人均增幅控制8.30xl 2" xfId="2742"/>
    <cellStyle name="好_地方配套按人均增幅控制8.30xl 3" xfId="2216"/>
    <cellStyle name="好_地方配套按人均增幅控制8.30xl 4" xfId="2743"/>
    <cellStyle name="好_地方配套按人均增幅控制8.30xl 5" xfId="2744"/>
    <cellStyle name="好_地方配套按人均增幅控制8.30xl 6" xfId="2745"/>
    <cellStyle name="好_地方配套按人均增幅控制8.30xl 7" xfId="1031"/>
    <cellStyle name="好_地方配套按人均增幅控制8.30xl 8" xfId="1034"/>
    <cellStyle name="好_地方配套按人均增幅控制8.30xl 9" xfId="1037"/>
    <cellStyle name="好_地方配套按人均增幅控制8.30一般预算平均增幅、人均可用财力平均增幅两次控制、社会治安系数调整、案件数调整xl" xfId="2746"/>
    <cellStyle name="好_地方配套按人均增幅控制8.30一般预算平均增幅、人均可用财力平均增幅两次控制、社会治安系数调整、案件数调整xl 2" xfId="2517"/>
    <cellStyle name="好_地方配套按人均增幅控制8.30一般预算平均增幅、人均可用财力平均增幅两次控制、社会治安系数调整、案件数调整xl 3" xfId="2519"/>
    <cellStyle name="好_地方配套按人均增幅控制8.30一般预算平均增幅、人均可用财力平均增幅两次控制、社会治安系数调整、案件数调整xl 4" xfId="2747"/>
    <cellStyle name="好_地方配套按人均增幅控制8.30一般预算平均增幅、人均可用财力平均增幅两次控制、社会治安系数调整、案件数调整xl 5" xfId="2748"/>
    <cellStyle name="好_地方配套按人均增幅控制8.30一般预算平均增幅、人均可用财力平均增幅两次控制、社会治安系数调整、案件数调整xl 6" xfId="2749"/>
    <cellStyle name="好_地方配套按人均增幅控制8.30一般预算平均增幅、人均可用财力平均增幅两次控制、社会治安系数调整、案件数调整xl 7" xfId="2750"/>
    <cellStyle name="好_地方配套按人均增幅控制8.30一般预算平均增幅、人均可用财力平均增幅两次控制、社会治安系数调整、案件数调整xl 8" xfId="77"/>
    <cellStyle name="好_地方配套按人均增幅控制8.30一般预算平均增幅、人均可用财力平均增幅两次控制、社会治安系数调整、案件数调整xl 9" xfId="83"/>
    <cellStyle name="好_地方配套按人均增幅控制8.31（调整结案率后）xl" xfId="2075"/>
    <cellStyle name="好_地方配套按人均增幅控制8.31（调整结案率后）xl 2" xfId="1106"/>
    <cellStyle name="好_地方配套按人均增幅控制8.31（调整结案率后）xl 3" xfId="1109"/>
    <cellStyle name="好_地方配套按人均增幅控制8.31（调整结案率后）xl 4" xfId="1112"/>
    <cellStyle name="好_地方配套按人均增幅控制8.31（调整结案率后）xl 5" xfId="1115"/>
    <cellStyle name="好_地方配套按人均增幅控制8.31（调整结案率后）xl 6" xfId="1118"/>
    <cellStyle name="好_地方配套按人均增幅控制8.31（调整结案率后）xl 7" xfId="2077"/>
    <cellStyle name="好_地方配套按人均增幅控制8.31（调整结案率后）xl 8" xfId="2079"/>
    <cellStyle name="好_地方配套按人均增幅控制8.31（调整结案率后）xl 9" xfId="894"/>
    <cellStyle name="好_第五部分(才淼、饶永宏）" xfId="2400"/>
    <cellStyle name="好_第五部分(才淼、饶永宏） 2" xfId="2428"/>
    <cellStyle name="好_第五部分(才淼、饶永宏） 3" xfId="2444"/>
    <cellStyle name="好_第五部分(才淼、饶永宏） 4" xfId="2751"/>
    <cellStyle name="好_第五部分(才淼、饶永宏） 5" xfId="2752"/>
    <cellStyle name="好_第五部分(才淼、饶永宏） 6" xfId="2753"/>
    <cellStyle name="好_第五部分(才淼、饶永宏） 7" xfId="2754"/>
    <cellStyle name="好_第五部分(才淼、饶永宏） 8" xfId="2755"/>
    <cellStyle name="好_第五部分(才淼、饶永宏） 9" xfId="1431"/>
    <cellStyle name="好_第一部分：综合全" xfId="1682"/>
    <cellStyle name="好_高中教师人数（教育厅1.6日提供）" xfId="2474"/>
    <cellStyle name="好_高中教师人数（教育厅1.6日提供） 2" xfId="1"/>
    <cellStyle name="好_高中教师人数（教育厅1.6日提供） 3" xfId="2476"/>
    <cellStyle name="好_高中教师人数（教育厅1.6日提供） 4" xfId="2478"/>
    <cellStyle name="好_高中教师人数（教育厅1.6日提供） 5" xfId="2480"/>
    <cellStyle name="好_高中教师人数（教育厅1.6日提供） 6" xfId="2482"/>
    <cellStyle name="好_高中教师人数（教育厅1.6日提供） 7" xfId="1451"/>
    <cellStyle name="好_高中教师人数（教育厅1.6日提供） 8" xfId="2484"/>
    <cellStyle name="好_高中教师人数（教育厅1.6日提供） 9" xfId="2486"/>
    <cellStyle name="好_汇总" xfId="2756"/>
    <cellStyle name="好_汇总 2" xfId="535"/>
    <cellStyle name="好_汇总 3" xfId="2757"/>
    <cellStyle name="好_汇总 4" xfId="2758"/>
    <cellStyle name="好_汇总 5" xfId="2759"/>
    <cellStyle name="好_汇总 6" xfId="2760"/>
    <cellStyle name="好_汇总 7" xfId="2761"/>
    <cellStyle name="好_汇总 8" xfId="110"/>
    <cellStyle name="好_汇总 9" xfId="2466"/>
    <cellStyle name="好_汇总-县级财政报表附表" xfId="104"/>
    <cellStyle name="好_汇总-县级财政报表附表 2" xfId="483"/>
    <cellStyle name="好_汇总-县级财政报表附表 3" xfId="508"/>
    <cellStyle name="好_汇总-县级财政报表附表 4" xfId="477"/>
    <cellStyle name="好_汇总-县级财政报表附表 5" xfId="537"/>
    <cellStyle name="好_汇总-县级财政报表附表 6" xfId="554"/>
    <cellStyle name="好_汇总-县级财政报表附表 7" xfId="559"/>
    <cellStyle name="好_汇总-县级财政报表附表 8" xfId="2763"/>
    <cellStyle name="好_汇总-县级财政报表附表 9" xfId="2765"/>
    <cellStyle name="好_基础数据分析" xfId="2766"/>
    <cellStyle name="好_基础数据分析 2" xfId="2767"/>
    <cellStyle name="好_基础数据分析 3" xfId="2769"/>
    <cellStyle name="好_基础数据分析 4" xfId="2770"/>
    <cellStyle name="好_基础数据分析 5" xfId="2771"/>
    <cellStyle name="好_基础数据分析 6" xfId="2772"/>
    <cellStyle name="好_基础数据分析 7" xfId="2774"/>
    <cellStyle name="好_基础数据分析 8" xfId="2775"/>
    <cellStyle name="好_基础数据分析 9" xfId="2776"/>
    <cellStyle name="好_检验表" xfId="1462"/>
    <cellStyle name="好_检验表（调整后）" xfId="2543"/>
    <cellStyle name="好_奖励补助测算5.22测试" xfId="523"/>
    <cellStyle name="好_奖励补助测算5.22测试 2" xfId="486"/>
    <cellStyle name="好_奖励补助测算5.22测试 3" xfId="48"/>
    <cellStyle name="好_奖励补助测算5.22测试 4" xfId="489"/>
    <cellStyle name="好_奖励补助测算5.22测试 5" xfId="493"/>
    <cellStyle name="好_奖励补助测算5.22测试 6" xfId="497"/>
    <cellStyle name="好_奖励补助测算5.22测试 7" xfId="501"/>
    <cellStyle name="好_奖励补助测算5.22测试 8" xfId="505"/>
    <cellStyle name="好_奖励补助测算5.22测试 9" xfId="1302"/>
    <cellStyle name="好_奖励补助测算5.23新" xfId="2292"/>
    <cellStyle name="好_奖励补助测算5.23新 2" xfId="2777"/>
    <cellStyle name="好_奖励补助测算5.23新 3" xfId="2778"/>
    <cellStyle name="好_奖励补助测算5.23新 4" xfId="2779"/>
    <cellStyle name="好_奖励补助测算5.23新 5" xfId="2780"/>
    <cellStyle name="好_奖励补助测算5.23新 6" xfId="2781"/>
    <cellStyle name="好_奖励补助测算5.23新 7" xfId="2231"/>
    <cellStyle name="好_奖励补助测算5.23新 8" xfId="2233"/>
    <cellStyle name="好_奖励补助测算5.23新 9" xfId="2235"/>
    <cellStyle name="好_奖励补助测算5.24冯铸" xfId="2782"/>
    <cellStyle name="好_奖励补助测算5.24冯铸 2" xfId="1624"/>
    <cellStyle name="好_奖励补助测算5.24冯铸 3" xfId="1633"/>
    <cellStyle name="好_奖励补助测算5.24冯铸 4" xfId="1636"/>
    <cellStyle name="好_奖励补助测算5.24冯铸 5" xfId="1639"/>
    <cellStyle name="好_奖励补助测算5.24冯铸 6" xfId="1642"/>
    <cellStyle name="好_奖励补助测算5.24冯铸 7" xfId="1645"/>
    <cellStyle name="好_奖励补助测算5.24冯铸 8" xfId="1648"/>
    <cellStyle name="好_奖励补助测算5.24冯铸 9" xfId="2783"/>
    <cellStyle name="好_奖励补助测算7.23" xfId="2784"/>
    <cellStyle name="好_奖励补助测算7.23 2" xfId="2785"/>
    <cellStyle name="好_奖励补助测算7.23 3" xfId="2786"/>
    <cellStyle name="好_奖励补助测算7.23 4" xfId="2787"/>
    <cellStyle name="好_奖励补助测算7.23 5" xfId="2788"/>
    <cellStyle name="好_奖励补助测算7.23 6" xfId="2789"/>
    <cellStyle name="好_奖励补助测算7.23 7" xfId="2790"/>
    <cellStyle name="好_奖励补助测算7.23 8" xfId="2791"/>
    <cellStyle name="好_奖励补助测算7.23 9" xfId="71"/>
    <cellStyle name="好_奖励补助测算7.25" xfId="845"/>
    <cellStyle name="好_奖励补助测算7.25 (version 1) (version 1)" xfId="2792"/>
    <cellStyle name="好_奖励补助测算7.25 (version 1) (version 1) 2" xfId="2793"/>
    <cellStyle name="好_奖励补助测算7.25 (version 1) (version 1) 3" xfId="2794"/>
    <cellStyle name="好_奖励补助测算7.25 (version 1) (version 1) 4" xfId="2795"/>
    <cellStyle name="好_奖励补助测算7.25 (version 1) (version 1) 5" xfId="2796"/>
    <cellStyle name="好_奖励补助测算7.25 (version 1) (version 1) 6" xfId="2797"/>
    <cellStyle name="好_奖励补助测算7.25 (version 1) (version 1) 7" xfId="2798"/>
    <cellStyle name="好_奖励补助测算7.25 (version 1) (version 1) 8" xfId="2291"/>
    <cellStyle name="好_奖励补助测算7.25 (version 1) (version 1) 9" xfId="2799"/>
    <cellStyle name="好_奖励补助测算7.25 2" xfId="2800"/>
    <cellStyle name="好_奖励补助测算7.25 3" xfId="2801"/>
    <cellStyle name="好_奖励补助测算7.25 4" xfId="2802"/>
    <cellStyle name="好_奖励补助测算7.25 5" xfId="2803"/>
    <cellStyle name="好_奖励补助测算7.25 6" xfId="2804"/>
    <cellStyle name="好_奖励补助测算7.25 7" xfId="2805"/>
    <cellStyle name="好_奖励补助测算7.25 8" xfId="2806"/>
    <cellStyle name="好_奖励补助测算7.25 9" xfId="772"/>
    <cellStyle name="好_教师绩效工资测算表（离退休按各地上报数测算）2009年1月1日" xfId="2549"/>
    <cellStyle name="好_教育厅提供义务教育及高中教师人数（2009年1月6日）" xfId="145"/>
    <cellStyle name="好_教育厅提供义务教育及高中教师人数（2009年1月6日） 2" xfId="2807"/>
    <cellStyle name="好_教育厅提供义务教育及高中教师人数（2009年1月6日） 3" xfId="2808"/>
    <cellStyle name="好_教育厅提供义务教育及高中教师人数（2009年1月6日） 4" xfId="2809"/>
    <cellStyle name="好_教育厅提供义务教育及高中教师人数（2009年1月6日） 5" xfId="2810"/>
    <cellStyle name="好_教育厅提供义务教育及高中教师人数（2009年1月6日） 6" xfId="2812"/>
    <cellStyle name="好_教育厅提供义务教育及高中教师人数（2009年1月6日） 7" xfId="1774"/>
    <cellStyle name="好_教育厅提供义务教育及高中教师人数（2009年1月6日） 8" xfId="2813"/>
    <cellStyle name="好_教育厅提供义务教育及高中教师人数（2009年1月6日） 9" xfId="2814"/>
    <cellStyle name="好_历年教师人数" xfId="1411"/>
    <cellStyle name="好_丽江汇总" xfId="2815"/>
    <cellStyle name="好_三季度－表二" xfId="2249"/>
    <cellStyle name="好_三季度－表二 2" xfId="2349"/>
    <cellStyle name="好_三季度－表二 3" xfId="2352"/>
    <cellStyle name="好_三季度－表二 4" xfId="1559"/>
    <cellStyle name="好_三季度－表二 5" xfId="2355"/>
    <cellStyle name="好_三季度－表二 6" xfId="2357"/>
    <cellStyle name="好_三季度－表二 7" xfId="2359"/>
    <cellStyle name="好_三季度－表二 8" xfId="2816"/>
    <cellStyle name="好_三季度－表二 9" xfId="2817"/>
    <cellStyle name="好_卫生部门" xfId="2819"/>
    <cellStyle name="好_卫生部门 2" xfId="1789"/>
    <cellStyle name="好_卫生部门 3" xfId="1975"/>
    <cellStyle name="好_卫生部门 4" xfId="1977"/>
    <cellStyle name="好_卫生部门 5" xfId="1979"/>
    <cellStyle name="好_卫生部门 6" xfId="1981"/>
    <cellStyle name="好_卫生部门 7" xfId="1983"/>
    <cellStyle name="好_卫生部门 8" xfId="19"/>
    <cellStyle name="好_卫生部门 9" xfId="1985"/>
    <cellStyle name="好_文体广播部门" xfId="2820"/>
    <cellStyle name="好_下半年禁毒办案经费分配2544.3万元" xfId="676"/>
    <cellStyle name="好_下半年禁吸戒毒经费1000万元" xfId="1994"/>
    <cellStyle name="好_下半年禁吸戒毒经费1000万元 2" xfId="2821"/>
    <cellStyle name="好_下半年禁吸戒毒经费1000万元 3" xfId="2822"/>
    <cellStyle name="好_下半年禁吸戒毒经费1000万元 4" xfId="2823"/>
    <cellStyle name="好_下半年禁吸戒毒经费1000万元 5" xfId="2824"/>
    <cellStyle name="好_下半年禁吸戒毒经费1000万元 6" xfId="2825"/>
    <cellStyle name="好_下半年禁吸戒毒经费1000万元 7" xfId="2826"/>
    <cellStyle name="好_下半年禁吸戒毒经费1000万元 8" xfId="2827"/>
    <cellStyle name="好_下半年禁吸戒毒经费1000万元 9" xfId="2828"/>
    <cellStyle name="好_县级公安机关公用经费标准奖励测算方案（定稿）" xfId="1587"/>
    <cellStyle name="好_县级公安机关公用经费标准奖励测算方案（定稿） 2" xfId="1436"/>
    <cellStyle name="好_县级公安机关公用经费标准奖励测算方案（定稿） 3" xfId="1439"/>
    <cellStyle name="好_县级公安机关公用经费标准奖励测算方案（定稿） 4" xfId="1441"/>
    <cellStyle name="好_县级公安机关公用经费标准奖励测算方案（定稿） 5" xfId="1444"/>
    <cellStyle name="好_县级公安机关公用经费标准奖励测算方案（定稿） 6" xfId="2829"/>
    <cellStyle name="好_县级公安机关公用经费标准奖励测算方案（定稿） 7" xfId="2830"/>
    <cellStyle name="好_县级公安机关公用经费标准奖励测算方案（定稿） 8" xfId="2831"/>
    <cellStyle name="好_县级公安机关公用经费标准奖励测算方案（定稿） 9" xfId="2832"/>
    <cellStyle name="好_县级基础数据" xfId="2834"/>
    <cellStyle name="好_业务工作量指标" xfId="2836"/>
    <cellStyle name="好_业务工作量指标 2" xfId="2838"/>
    <cellStyle name="好_业务工作量指标 3" xfId="2839"/>
    <cellStyle name="好_业务工作量指标 4" xfId="2840"/>
    <cellStyle name="好_业务工作量指标 5" xfId="2841"/>
    <cellStyle name="好_业务工作量指标 6" xfId="2842"/>
    <cellStyle name="好_业务工作量指标 7" xfId="2843"/>
    <cellStyle name="好_业务工作量指标 8" xfId="2844"/>
    <cellStyle name="好_业务工作量指标 9" xfId="2845"/>
    <cellStyle name="好_义务教育阶段教职工人数（教育厅提供最终）" xfId="2846"/>
    <cellStyle name="好_义务教育阶段教职工人数（教育厅提供最终） 2" xfId="2847"/>
    <cellStyle name="好_义务教育阶段教职工人数（教育厅提供最终） 3" xfId="2848"/>
    <cellStyle name="好_义务教育阶段教职工人数（教育厅提供最终） 4" xfId="2849"/>
    <cellStyle name="好_义务教育阶段教职工人数（教育厅提供最终） 5" xfId="2850"/>
    <cellStyle name="好_义务教育阶段教职工人数（教育厅提供最终） 6" xfId="2851"/>
    <cellStyle name="好_义务教育阶段教职工人数（教育厅提供最终） 7" xfId="2852"/>
    <cellStyle name="好_义务教育阶段教职工人数（教育厅提供最终） 8" xfId="2853"/>
    <cellStyle name="好_义务教育阶段教职工人数（教育厅提供最终） 9" xfId="2854"/>
    <cellStyle name="好_云南农村义务教育统计表" xfId="2855"/>
    <cellStyle name="好_云南农村义务教育统计表 2" xfId="2856"/>
    <cellStyle name="好_云南农村义务教育统计表 3" xfId="2857"/>
    <cellStyle name="好_云南农村义务教育统计表 4" xfId="2858"/>
    <cellStyle name="好_云南农村义务教育统计表 5" xfId="2859"/>
    <cellStyle name="好_云南农村义务教育统计表 6" xfId="2860"/>
    <cellStyle name="好_云南农村义务教育统计表 7" xfId="2861"/>
    <cellStyle name="好_云南农村义务教育统计表 8" xfId="2862"/>
    <cellStyle name="好_云南农村义务教育统计表 9" xfId="2729"/>
    <cellStyle name="好_云南省2008年中小学教师人数统计表" xfId="2863"/>
    <cellStyle name="好_云南省2008年中小学教职工情况（教育厅提供20090101加工整理）" xfId="2773"/>
    <cellStyle name="好_云南省2008年中小学教职工情况（教育厅提供20090101加工整理） 2" xfId="2864"/>
    <cellStyle name="好_云南省2008年中小学教职工情况（教育厅提供20090101加工整理） 3" xfId="2865"/>
    <cellStyle name="好_云南省2008年中小学教职工情况（教育厅提供20090101加工整理） 4" xfId="2866"/>
    <cellStyle name="好_云南省2008年中小学教职工情况（教育厅提供20090101加工整理） 5" xfId="2867"/>
    <cellStyle name="好_云南省2008年中小学教职工情况（教育厅提供20090101加工整理） 6" xfId="390"/>
    <cellStyle name="好_云南省2008年中小学教职工情况（教育厅提供20090101加工整理） 7" xfId="2094"/>
    <cellStyle name="好_云南省2008年中小学教职工情况（教育厅提供20090101加工整理） 8" xfId="2096"/>
    <cellStyle name="好_云南省2008年中小学教职工情况（教育厅提供20090101加工整理） 9" xfId="1835"/>
    <cellStyle name="好_云南省2008年转移支付测算——州市本级考核部分及政策性测算" xfId="2868"/>
    <cellStyle name="好_云南省2008年转移支付测算——州市本级考核部分及政策性测算 2" xfId="2869"/>
    <cellStyle name="好_云南省2008年转移支付测算——州市本级考核部分及政策性测算 3" xfId="2870"/>
    <cellStyle name="好_云南省2008年转移支付测算——州市本级考核部分及政策性测算 4" xfId="2871"/>
    <cellStyle name="好_云南省2008年转移支付测算——州市本级考核部分及政策性测算 5" xfId="2872"/>
    <cellStyle name="好_云南省2008年转移支付测算——州市本级考核部分及政策性测算 6" xfId="2873"/>
    <cellStyle name="好_云南省2008年转移支付测算——州市本级考核部分及政策性测算 7" xfId="2200"/>
    <cellStyle name="好_云南省2008年转移支付测算——州市本级考核部分及政策性测算 8" xfId="1447"/>
    <cellStyle name="好_云南省2008年转移支付测算——州市本级考核部分及政策性测算 9" xfId="2204"/>
    <cellStyle name="好_指标四" xfId="2874"/>
    <cellStyle name="好_指标四 2" xfId="2875"/>
    <cellStyle name="好_指标四 3" xfId="1845"/>
    <cellStyle name="好_指标四 4" xfId="1848"/>
    <cellStyle name="好_指标四 5" xfId="1850"/>
    <cellStyle name="好_指标四 6" xfId="1852"/>
    <cellStyle name="好_指标四 7" xfId="1854"/>
    <cellStyle name="好_指标四 8" xfId="1856"/>
    <cellStyle name="好_指标四 9" xfId="1859"/>
    <cellStyle name="好_指标五" xfId="2876"/>
    <cellStyle name="后继超链接" xfId="2768"/>
    <cellStyle name="后继超链接 2" xfId="2566"/>
    <cellStyle name="后继超链接 3" xfId="2568"/>
    <cellStyle name="后继超链接 4" xfId="2570"/>
    <cellStyle name="后继超链接 5" xfId="2572"/>
    <cellStyle name="后继超链接 6" xfId="2574"/>
    <cellStyle name="后继超链接 7" xfId="2577"/>
    <cellStyle name="后继超链接 8" xfId="2877"/>
    <cellStyle name="后继超链接 9" xfId="2878"/>
    <cellStyle name="汇总 10" xfId="2880"/>
    <cellStyle name="汇总 2" xfId="1148"/>
    <cellStyle name="汇总 3" xfId="1151"/>
    <cellStyle name="汇总 3 2" xfId="753"/>
    <cellStyle name="汇总 3 3" xfId="78"/>
    <cellStyle name="汇总 3 4" xfId="84"/>
    <cellStyle name="汇总 3 5" xfId="2881"/>
    <cellStyle name="汇总 3 6" xfId="2882"/>
    <cellStyle name="汇总 3 7" xfId="2883"/>
    <cellStyle name="汇总 4" xfId="1154"/>
    <cellStyle name="汇总 4 2" xfId="2884"/>
    <cellStyle name="汇总 5" xfId="1157"/>
    <cellStyle name="汇总 5 2" xfId="2885"/>
    <cellStyle name="汇总 6" xfId="1160"/>
    <cellStyle name="汇总 6 2" xfId="1477"/>
    <cellStyle name="汇总 7" xfId="2086"/>
    <cellStyle name="汇总 7 2" xfId="2886"/>
    <cellStyle name="汇总 8" xfId="2088"/>
    <cellStyle name="汇总 8 2" xfId="2887"/>
    <cellStyle name="汇总 9" xfId="2090"/>
    <cellStyle name="汇总 9 2" xfId="1761"/>
    <cellStyle name="计算 10" xfId="1677"/>
    <cellStyle name="计算 2" xfId="2888"/>
    <cellStyle name="计算 3" xfId="2889"/>
    <cellStyle name="计算 3 2" xfId="2890"/>
    <cellStyle name="计算 3 3" xfId="2891"/>
    <cellStyle name="计算 3 4" xfId="2892"/>
    <cellStyle name="计算 3 5" xfId="2893"/>
    <cellStyle name="计算 3 6" xfId="2894"/>
    <cellStyle name="计算 3 7" xfId="2895"/>
    <cellStyle name="计算 4" xfId="2469"/>
    <cellStyle name="计算 4 2" xfId="2896"/>
    <cellStyle name="计算 5" xfId="2835"/>
    <cellStyle name="计算 5 2" xfId="2837"/>
    <cellStyle name="计算 6" xfId="2897"/>
    <cellStyle name="计算 6 2" xfId="1275"/>
    <cellStyle name="计算 7" xfId="838"/>
    <cellStyle name="计算 7 2" xfId="931"/>
    <cellStyle name="计算 8" xfId="2898"/>
    <cellStyle name="计算 8 2" xfId="2899"/>
    <cellStyle name="计算 9" xfId="1308"/>
    <cellStyle name="计算 9 2" xfId="1310"/>
    <cellStyle name="检查单元格 10" xfId="2157"/>
    <cellStyle name="检查单元格 2" xfId="2900"/>
    <cellStyle name="检查单元格 3" xfId="2901"/>
    <cellStyle name="检查单元格 3 2" xfId="2902"/>
    <cellStyle name="检查单元格 3 3" xfId="2903"/>
    <cellStyle name="检查单元格 3 4" xfId="2904"/>
    <cellStyle name="检查单元格 3 5" xfId="2905"/>
    <cellStyle name="检查单元格 3 6" xfId="2906"/>
    <cellStyle name="检查单元格 3 7" xfId="2907"/>
    <cellStyle name="检查单元格 4" xfId="2909"/>
    <cellStyle name="检查单元格 4 2" xfId="2910"/>
    <cellStyle name="检查单元格 5" xfId="1615"/>
    <cellStyle name="检查单元格 5 2" xfId="2911"/>
    <cellStyle name="检查单元格 6" xfId="2913"/>
    <cellStyle name="检查单元格 6 2" xfId="2030"/>
    <cellStyle name="检查单元格 7" xfId="2498"/>
    <cellStyle name="检查单元格 7 2" xfId="2553"/>
    <cellStyle name="检查单元格 8" xfId="1997"/>
    <cellStyle name="检查单元格 8 2" xfId="2000"/>
    <cellStyle name="检查单元格 9" xfId="2501"/>
    <cellStyle name="检查单元格 9 2" xfId="2914"/>
    <cellStyle name="解释性文本 10" xfId="2811"/>
    <cellStyle name="解释性文本 2" xfId="1494"/>
    <cellStyle name="解释性文本 3" xfId="1497"/>
    <cellStyle name="解释性文本 3 2" xfId="2915"/>
    <cellStyle name="解释性文本 3 3" xfId="2916"/>
    <cellStyle name="解释性文本 3 4" xfId="2917"/>
    <cellStyle name="解释性文本 3 5" xfId="2918"/>
    <cellStyle name="解释性文本 3 6" xfId="2919"/>
    <cellStyle name="解释性文本 3 7" xfId="2920"/>
    <cellStyle name="解释性文本 4" xfId="1500"/>
    <cellStyle name="解释性文本 4 2" xfId="2659"/>
    <cellStyle name="解释性文本 5" xfId="1503"/>
    <cellStyle name="解释性文本 5 2" xfId="2921"/>
    <cellStyle name="解释性文本 6" xfId="1724"/>
    <cellStyle name="解释性文本 6 2" xfId="1727"/>
    <cellStyle name="解释性文本 7" xfId="1736"/>
    <cellStyle name="解释性文本 7 2" xfId="1739"/>
    <cellStyle name="解释性文本 8" xfId="1741"/>
    <cellStyle name="解释性文本 8 2" xfId="1744"/>
    <cellStyle name="解释性文本 9" xfId="1746"/>
    <cellStyle name="解释性文本 9 2" xfId="1748"/>
    <cellStyle name="借出原因" xfId="462"/>
    <cellStyle name="警告文本 10" xfId="2922"/>
    <cellStyle name="警告文本 2" xfId="553"/>
    <cellStyle name="警告文本 3" xfId="558"/>
    <cellStyle name="警告文本 3 2" xfId="252"/>
    <cellStyle name="警告文本 3 3" xfId="257"/>
    <cellStyle name="警告文本 3 4" xfId="262"/>
    <cellStyle name="警告文本 3 5" xfId="268"/>
    <cellStyle name="警告文本 3 6" xfId="561"/>
    <cellStyle name="警告文本 3 7" xfId="564"/>
    <cellStyle name="警告文本 4" xfId="2762"/>
    <cellStyle name="警告文本 4 2" xfId="116"/>
    <cellStyle name="警告文本 5" xfId="2764"/>
    <cellStyle name="警告文本 5 2" xfId="2818"/>
    <cellStyle name="警告文本 6" xfId="2923"/>
    <cellStyle name="警告文本 6 2" xfId="2924"/>
    <cellStyle name="警告文本 7" xfId="2925"/>
    <cellStyle name="警告文本 7 2" xfId="2926"/>
    <cellStyle name="警告文本 8" xfId="2927"/>
    <cellStyle name="警告文本 8 2" xfId="2928"/>
    <cellStyle name="警告文本 9" xfId="1704"/>
    <cellStyle name="警告文本 9 2" xfId="909"/>
    <cellStyle name="链接单元格 10" xfId="2929"/>
    <cellStyle name="链接单元格 2" xfId="2930"/>
    <cellStyle name="链接单元格 3" xfId="2580"/>
    <cellStyle name="链接单元格 3 2" xfId="2198"/>
    <cellStyle name="链接单元格 3 3" xfId="2931"/>
    <cellStyle name="链接单元格 3 4" xfId="2932"/>
    <cellStyle name="链接单元格 3 5" xfId="2933"/>
    <cellStyle name="链接单元格 3 6" xfId="2934"/>
    <cellStyle name="链接单元格 3 7" xfId="2935"/>
    <cellStyle name="链接单元格 4" xfId="2582"/>
    <cellStyle name="链接单元格 4 2" xfId="2936"/>
    <cellStyle name="链接单元格 5" xfId="2584"/>
    <cellStyle name="链接单元格 5 2" xfId="2937"/>
    <cellStyle name="链接单元格 6" xfId="2586"/>
    <cellStyle name="链接单元格 6 2" xfId="2938"/>
    <cellStyle name="链接单元格 7" xfId="2430"/>
    <cellStyle name="链接单元格 7 2" xfId="424"/>
    <cellStyle name="链接单元格 8" xfId="2433"/>
    <cellStyle name="链接单元格 8 2" xfId="2939"/>
    <cellStyle name="链接单元格 9" xfId="2436"/>
    <cellStyle name="链接单元格 9 2" xfId="2940"/>
    <cellStyle name="霓付 [0]_ +Foil &amp; -FOIL &amp; PAPER" xfId="2050"/>
    <cellStyle name="霓付_ +Foil &amp; -FOIL &amp; PAPER" xfId="2941"/>
    <cellStyle name="烹拳 [0]_ +Foil &amp; -FOIL &amp; PAPER" xfId="2942"/>
    <cellStyle name="烹拳_ +Foil &amp; -FOIL &amp; PAPER" xfId="2943"/>
    <cellStyle name="普通_ 白土" xfId="1911"/>
    <cellStyle name="千分位[0]_ 白土" xfId="2944"/>
    <cellStyle name="千分位_ 白土" xfId="2945"/>
    <cellStyle name="千位[0]_ 方正PC" xfId="2947"/>
    <cellStyle name="千位_ 方正PC" xfId="2446"/>
    <cellStyle name="千位分隔 2" xfId="2948"/>
    <cellStyle name="千位分隔 2 10" xfId="2949"/>
    <cellStyle name="千位分隔 2 2" xfId="2950"/>
    <cellStyle name="千位分隔 2 2 2" xfId="2951"/>
    <cellStyle name="千位分隔 2 2 3" xfId="2952"/>
    <cellStyle name="千位分隔 2 2 4" xfId="2953"/>
    <cellStyle name="千位分隔 2 2 5" xfId="2954"/>
    <cellStyle name="千位分隔 2 2 6" xfId="2955"/>
    <cellStyle name="千位分隔 2 2 7" xfId="2956"/>
    <cellStyle name="千位分隔 2 2 8" xfId="2958"/>
    <cellStyle name="千位分隔 2 2 9" xfId="2879"/>
    <cellStyle name="千位分隔 2 3" xfId="2959"/>
    <cellStyle name="千位分隔 2 4" xfId="1361"/>
    <cellStyle name="千位分隔 2 5" xfId="2614"/>
    <cellStyle name="千位分隔 2 6" xfId="2616"/>
    <cellStyle name="千位分隔 2 7" xfId="2618"/>
    <cellStyle name="千位分隔 2 8" xfId="2620"/>
    <cellStyle name="千位分隔 2 9" xfId="2622"/>
    <cellStyle name="千位分隔 3" xfId="1653"/>
    <cellStyle name="千位分隔 3 2" xfId="2960"/>
    <cellStyle name="千位分隔 3 3" xfId="2961"/>
    <cellStyle name="千位分隔 3 4" xfId="2962"/>
    <cellStyle name="千位分隔 3 5" xfId="2963"/>
    <cellStyle name="千位分隔 3 6" xfId="2964"/>
    <cellStyle name="千位分隔 3 7" xfId="2965"/>
    <cellStyle name="千位分隔 3 8" xfId="2966"/>
    <cellStyle name="千位分隔 3 9" xfId="2833"/>
    <cellStyle name="千位分隔 4" xfId="1655"/>
    <cellStyle name="千位分隔 4 2" xfId="1657"/>
    <cellStyle name="千位分隔 4 3" xfId="1069"/>
    <cellStyle name="千位分隔 4 4" xfId="1659"/>
    <cellStyle name="千位分隔 4 5" xfId="1661"/>
    <cellStyle name="千位分隔 4 6" xfId="1663"/>
    <cellStyle name="千位分隔 4 7" xfId="1665"/>
    <cellStyle name="千位分隔 4 8" xfId="2946"/>
    <cellStyle name="千位分隔 4 9" xfId="2967"/>
    <cellStyle name="千位分隔[0] 2" xfId="958"/>
    <cellStyle name="千位分隔[0] 2 2" xfId="2367"/>
    <cellStyle name="千位分隔[0] 2 3" xfId="2370"/>
    <cellStyle name="千位分隔[0] 2 4" xfId="2373"/>
    <cellStyle name="千位分隔[0] 2 5" xfId="2375"/>
    <cellStyle name="千位分隔[0] 2 6" xfId="2377"/>
    <cellStyle name="千位分隔[0] 2 7" xfId="2379"/>
    <cellStyle name="千位分隔[0] 2 8" xfId="1292"/>
    <cellStyle name="千位分隔[0] 2 9" xfId="2968"/>
    <cellStyle name="钎霖_4岿角利" xfId="1847"/>
    <cellStyle name="强调 1" xfId="283"/>
    <cellStyle name="强调 2" xfId="289"/>
    <cellStyle name="强调 3" xfId="295"/>
    <cellStyle name="强调文字颜色 1 10" xfId="2715"/>
    <cellStyle name="强调文字颜色 1 2" xfId="2133"/>
    <cellStyle name="强调文字颜色 1 3" xfId="2135"/>
    <cellStyle name="强调文字颜色 1 3 2" xfId="2969"/>
    <cellStyle name="强调文字颜色 1 3 3" xfId="2740"/>
    <cellStyle name="强调文字颜色 1 3 4" xfId="2970"/>
    <cellStyle name="强调文字颜色 1 3 5" xfId="2971"/>
    <cellStyle name="强调文字颜色 1 3 6" xfId="2972"/>
    <cellStyle name="强调文字颜色 1 3 7" xfId="2973"/>
    <cellStyle name="强调文字颜色 1 4" xfId="2137"/>
    <cellStyle name="强调文字颜色 1 4 2" xfId="2974"/>
    <cellStyle name="强调文字颜色 1 5" xfId="2139"/>
    <cellStyle name="强调文字颜色 1 5 2" xfId="2976"/>
    <cellStyle name="强调文字颜色 1 6" xfId="2141"/>
    <cellStyle name="强调文字颜色 1 6 2" xfId="2977"/>
    <cellStyle name="强调文字颜色 1 7" xfId="2978"/>
    <cellStyle name="强调文字颜色 1 7 2" xfId="844"/>
    <cellStyle name="强调文字颜色 1 8" xfId="2979"/>
    <cellStyle name="强调文字颜色 1 8 2" xfId="329"/>
    <cellStyle name="强调文字颜色 1 9" xfId="2980"/>
    <cellStyle name="强调文字颜色 1 9 2" xfId="2981"/>
    <cellStyle name="强调文字颜色 2 10" xfId="1172"/>
    <cellStyle name="强调文字颜色 2 2" xfId="2982"/>
    <cellStyle name="强调文字颜色 2 3" xfId="2983"/>
    <cellStyle name="强调文字颜色 2 3 2" xfId="3"/>
    <cellStyle name="强调文字颜色 2 3 3" xfId="2002"/>
    <cellStyle name="强调文字颜色 2 3 4" xfId="2004"/>
    <cellStyle name="强调文字颜色 2 3 5" xfId="2006"/>
    <cellStyle name="强调文字颜色 2 3 6" xfId="2008"/>
    <cellStyle name="强调文字颜色 2 3 7" xfId="2010"/>
    <cellStyle name="强调文字颜色 2 4" xfId="2984"/>
    <cellStyle name="强调文字颜色 2 4 2" xfId="900"/>
    <cellStyle name="强调文字颜色 2 5" xfId="2985"/>
    <cellStyle name="强调文字颜色 2 5 2" xfId="2986"/>
    <cellStyle name="强调文字颜色 2 6" xfId="2987"/>
    <cellStyle name="强调文字颜色 2 6 2" xfId="925"/>
    <cellStyle name="强调文字颜色 2 7" xfId="2988"/>
    <cellStyle name="强调文字颜色 2 7 2" xfId="2169"/>
    <cellStyle name="强调文字颜色 2 8" xfId="2989"/>
    <cellStyle name="强调文字颜色 2 8 2" xfId="360"/>
    <cellStyle name="强调文字颜色 2 9" xfId="2990"/>
    <cellStyle name="强调文字颜色 2 9 2" xfId="488"/>
    <cellStyle name="强调文字颜色 3 10" xfId="2991"/>
    <cellStyle name="强调文字颜色 3 2" xfId="2992"/>
    <cellStyle name="强调文字颜色 3 3" xfId="2300"/>
    <cellStyle name="强调文字颜色 3 3 2" xfId="2993"/>
    <cellStyle name="强调文字颜色 3 3 3" xfId="2994"/>
    <cellStyle name="强调文字颜色 3 3 4" xfId="2995"/>
    <cellStyle name="强调文字颜色 3 3 5" xfId="2996"/>
    <cellStyle name="强调文字颜色 3 3 6" xfId="2997"/>
    <cellStyle name="强调文字颜色 3 3 7" xfId="2998"/>
    <cellStyle name="强调文字颜色 3 4" xfId="2302"/>
    <cellStyle name="强调文字颜色 3 4 2" xfId="1858"/>
    <cellStyle name="强调文字颜色 3 5" xfId="2120"/>
    <cellStyle name="强调文字颜色 3 5 2" xfId="950"/>
    <cellStyle name="强调文字颜色 3 6" xfId="2304"/>
    <cellStyle name="强调文字颜色 3 6 2" xfId="2576"/>
    <cellStyle name="强调文字颜色 3 7" xfId="2306"/>
    <cellStyle name="强调文字颜色 3 7 2" xfId="2999"/>
    <cellStyle name="强调文字颜色 3 8" xfId="2308"/>
    <cellStyle name="强调文字颜色 3 8 2" xfId="386"/>
    <cellStyle name="强调文字颜色 3 9" xfId="2310"/>
    <cellStyle name="强调文字颜色 3 9 2" xfId="3000"/>
    <cellStyle name="强调文字颜色 4 10" xfId="2957"/>
    <cellStyle name="强调文字颜色 4 2" xfId="742"/>
    <cellStyle name="强调文字颜色 4 3" xfId="748"/>
    <cellStyle name="强调文字颜色 4 3 2" xfId="540"/>
    <cellStyle name="强调文字颜色 4 3 3" xfId="543"/>
    <cellStyle name="强调文字颜色 4 3 4" xfId="546"/>
    <cellStyle name="强调文字颜色 4 3 5" xfId="550"/>
    <cellStyle name="强调文字颜色 4 3 6" xfId="750"/>
    <cellStyle name="强调文字颜色 4 3 7" xfId="752"/>
    <cellStyle name="强调文字颜色 4 4" xfId="3001"/>
    <cellStyle name="强调文字颜色 4 4 2" xfId="3002"/>
    <cellStyle name="强调文字颜色 4 5" xfId="3003"/>
    <cellStyle name="强调文字颜色 4 5 2" xfId="2720"/>
    <cellStyle name="强调文字颜色 4 6" xfId="3004"/>
    <cellStyle name="强调文字颜色 4 6 2" xfId="1470"/>
    <cellStyle name="强调文字颜色 4 7" xfId="3005"/>
    <cellStyle name="强调文字颜色 4 7 2" xfId="3006"/>
    <cellStyle name="强调文字颜色 4 8" xfId="3008"/>
    <cellStyle name="强调文字颜色 4 8 2" xfId="406"/>
    <cellStyle name="强调文字颜色 4 9" xfId="3009"/>
    <cellStyle name="强调文字颜色 4 9 2" xfId="3010"/>
    <cellStyle name="强调文字颜色 5 10" xfId="3011"/>
    <cellStyle name="强调文字颜色 5 2" xfId="3012"/>
    <cellStyle name="强调文字颜色 5 3" xfId="3013"/>
    <cellStyle name="强调文字颜色 5 3 2" xfId="3014"/>
    <cellStyle name="强调文字颜色 5 3 3" xfId="3015"/>
    <cellStyle name="强调文字颜色 5 3 4" xfId="2590"/>
    <cellStyle name="强调文字颜色 5 3 5" xfId="3017"/>
    <cellStyle name="强调文字颜色 5 3 6" xfId="3018"/>
    <cellStyle name="强调文字颜色 5 3 7" xfId="1862"/>
    <cellStyle name="强调文字颜色 5 4" xfId="3019"/>
    <cellStyle name="强调文字颜色 5 4 2" xfId="3020"/>
    <cellStyle name="强调文字颜色 5 5" xfId="3021"/>
    <cellStyle name="强调文字颜色 5 5 2" xfId="961"/>
    <cellStyle name="强调文字颜色 5 6" xfId="3022"/>
    <cellStyle name="强调文字颜色 5 6 2" xfId="2473"/>
    <cellStyle name="强调文字颜色 5 7" xfId="3023"/>
    <cellStyle name="强调文字颜色 5 7 2" xfId="3024"/>
    <cellStyle name="强调文字颜色 5 8" xfId="3025"/>
    <cellStyle name="强调文字颜色 5 8 2" xfId="41"/>
    <cellStyle name="强调文字颜色 5 9" xfId="3026"/>
    <cellStyle name="强调文字颜色 5 9 2" xfId="3027"/>
    <cellStyle name="强调文字颜色 6 10" xfId="3028"/>
    <cellStyle name="强调文字颜色 6 2" xfId="2709"/>
    <cellStyle name="强调文字颜色 6 3" xfId="3029"/>
    <cellStyle name="强调文字颜色 6 3 2" xfId="3030"/>
    <cellStyle name="强调文字颜色 6 3 3" xfId="3031"/>
    <cellStyle name="强调文字颜色 6 3 4" xfId="3032"/>
    <cellStyle name="强调文字颜色 6 3 5" xfId="3033"/>
    <cellStyle name="强调文字颜色 6 3 6" xfId="3034"/>
    <cellStyle name="强调文字颜色 6 3 7" xfId="3035"/>
    <cellStyle name="强调文字颜色 6 4" xfId="2644"/>
    <cellStyle name="强调文字颜色 6 4 2" xfId="998"/>
    <cellStyle name="强调文字颜色 6 5" xfId="3036"/>
    <cellStyle name="强调文字颜色 6 5 2" xfId="1233"/>
    <cellStyle name="强调文字颜色 6 6" xfId="3037"/>
    <cellStyle name="强调文字颜色 6 6 2" xfId="3038"/>
    <cellStyle name="强调文字颜色 6 7" xfId="3039"/>
    <cellStyle name="强调文字颜色 6 7 2" xfId="1168"/>
    <cellStyle name="强调文字颜色 6 8" xfId="2048"/>
    <cellStyle name="强调文字颜色 6 8 2" xfId="450"/>
    <cellStyle name="强调文字颜色 6 9" xfId="3040"/>
    <cellStyle name="强调文字颜色 6 9 2" xfId="3041"/>
    <cellStyle name="日期" xfId="871"/>
    <cellStyle name="商品名称" xfId="3042"/>
    <cellStyle name="适中 10" xfId="3043"/>
    <cellStyle name="适中 2" xfId="3044"/>
    <cellStyle name="适中 3" xfId="3045"/>
    <cellStyle name="适中 3 2" xfId="1527"/>
    <cellStyle name="适中 3 3" xfId="3046"/>
    <cellStyle name="适中 3 4" xfId="399"/>
    <cellStyle name="适中 3 5" xfId="3047"/>
    <cellStyle name="适中 3 6" xfId="3048"/>
    <cellStyle name="适中 3 7" xfId="3049"/>
    <cellStyle name="适中 4" xfId="3050"/>
    <cellStyle name="适中 4 2" xfId="1544"/>
    <cellStyle name="适中 5" xfId="3051"/>
    <cellStyle name="适中 5 2" xfId="3052"/>
    <cellStyle name="适中 6" xfId="1942"/>
    <cellStyle name="适中 6 2" xfId="3053"/>
    <cellStyle name="适中 7" xfId="1944"/>
    <cellStyle name="适中 7 2" xfId="3054"/>
    <cellStyle name="适中 8" xfId="1946"/>
    <cellStyle name="适中 8 2" xfId="97"/>
    <cellStyle name="适中 9" xfId="1948"/>
    <cellStyle name="适中 9 2" xfId="3055"/>
    <cellStyle name="输出 10" xfId="2116"/>
    <cellStyle name="输出 2" xfId="3056"/>
    <cellStyle name="输出 3" xfId="3057"/>
    <cellStyle name="输出 3 2" xfId="1336"/>
    <cellStyle name="输出 3 3" xfId="1339"/>
    <cellStyle name="输出 3 4" xfId="1342"/>
    <cellStyle name="输出 3 5" xfId="3058"/>
    <cellStyle name="输出 3 6" xfId="3059"/>
    <cellStyle name="输出 3 7" xfId="3060"/>
    <cellStyle name="输出 4" xfId="2975"/>
    <cellStyle name="输出 4 2" xfId="1352"/>
    <cellStyle name="输出 5" xfId="3061"/>
    <cellStyle name="输出 5 2" xfId="3062"/>
    <cellStyle name="输出 6" xfId="3063"/>
    <cellStyle name="输出 6 2" xfId="3064"/>
    <cellStyle name="输出 7" xfId="3065"/>
    <cellStyle name="输出 7 2" xfId="3016"/>
    <cellStyle name="输出 8" xfId="1487"/>
    <cellStyle name="输出 8 2" xfId="1241"/>
    <cellStyle name="输出 9" xfId="1489"/>
    <cellStyle name="输出 9 2" xfId="968"/>
    <cellStyle name="输入 10" xfId="3007"/>
    <cellStyle name="输入 2" xfId="2361"/>
    <cellStyle name="输入 3" xfId="2381"/>
    <cellStyle name="输入 3 2" xfId="3066"/>
    <cellStyle name="输入 3 3" xfId="3067"/>
    <cellStyle name="输入 3 4" xfId="2269"/>
    <cellStyle name="输入 3 5" xfId="3068"/>
    <cellStyle name="输入 3 6" xfId="3069"/>
    <cellStyle name="输入 3 7" xfId="3070"/>
    <cellStyle name="输入 4" xfId="3071"/>
    <cellStyle name="输入 4 2" xfId="3072"/>
    <cellStyle name="输入 5" xfId="3073"/>
    <cellStyle name="输入 5 2" xfId="2072"/>
    <cellStyle name="输入 6" xfId="3074"/>
    <cellStyle name="输入 6 2" xfId="3075"/>
    <cellStyle name="输入 7" xfId="3076"/>
    <cellStyle name="输入 7 2" xfId="762"/>
    <cellStyle name="输入 8" xfId="1871"/>
    <cellStyle name="输入 8 2" xfId="1873"/>
    <cellStyle name="输入 9" xfId="3077"/>
    <cellStyle name="输入 9 2" xfId="3078"/>
    <cellStyle name="数量" xfId="3079"/>
    <cellStyle name="数字" xfId="3080"/>
    <cellStyle name="数字 2" xfId="3081"/>
    <cellStyle name="数字 3" xfId="3082"/>
    <cellStyle name="数字 4" xfId="3083"/>
    <cellStyle name="数字 5" xfId="3084"/>
    <cellStyle name="数字 6" xfId="3085"/>
    <cellStyle name="数字 7" xfId="3086"/>
    <cellStyle name="数字 8" xfId="3087"/>
    <cellStyle name="数字 9" xfId="3088"/>
    <cellStyle name="未定义" xfId="3089"/>
    <cellStyle name="小数" xfId="3090"/>
    <cellStyle name="小数 2" xfId="2908"/>
    <cellStyle name="小数 3" xfId="1614"/>
    <cellStyle name="小数 4" xfId="2912"/>
    <cellStyle name="小数 5" xfId="2497"/>
    <cellStyle name="小数 6" xfId="1996"/>
    <cellStyle name="小数 7" xfId="2500"/>
    <cellStyle name="小数 8" xfId="2503"/>
    <cellStyle name="小数 9" xfId="2505"/>
    <cellStyle name="样式 1" xfId="192"/>
    <cellStyle name="昗弨_Pacific Region P&amp;L" xfId="803"/>
    <cellStyle name="寘嬫愗傝 [0.00]_Region Orders (2)" xfId="3091"/>
    <cellStyle name="寘嬫愗傝_Region Orders (2)" xfId="3092"/>
    <cellStyle name="注释 10" xfId="1351"/>
    <cellStyle name="注释 2" xfId="412"/>
    <cellStyle name="注释 2 2" xfId="455"/>
    <cellStyle name="注释 2 3" xfId="59"/>
    <cellStyle name="注释 2 4" xfId="465"/>
    <cellStyle name="注释 2 5" xfId="466"/>
    <cellStyle name="注释 2 6" xfId="3093"/>
    <cellStyle name="注释 2 7" xfId="3094"/>
    <cellStyle name="注释 2 8" xfId="3095"/>
    <cellStyle name="注释 2 9" xfId="3096"/>
    <cellStyle name="注释 3" xfId="761"/>
    <cellStyle name="注释 3 2" xfId="687"/>
    <cellStyle name="注释 3 3" xfId="690"/>
    <cellStyle name="注释 3 4" xfId="694"/>
    <cellStyle name="注释 3 5" xfId="698"/>
    <cellStyle name="注释 3 6" xfId="3097"/>
    <cellStyle name="注释 3 7" xfId="2229"/>
    <cellStyle name="注释 4" xfId="764"/>
    <cellStyle name="注释 4 2" xfId="816"/>
    <cellStyle name="注释 5" xfId="34"/>
    <cellStyle name="注释 5 2" xfId="3098"/>
    <cellStyle name="注释 6" xfId="766"/>
    <cellStyle name="注释 6 2" xfId="2561"/>
    <cellStyle name="注释 7" xfId="569"/>
    <cellStyle name="注释 7 2" xfId="3099"/>
    <cellStyle name="注释 8" xfId="573"/>
    <cellStyle name="注释 8 2" xfId="3100"/>
    <cellStyle name="注释 9" xfId="576"/>
    <cellStyle name="注释 9 2" xfId="1307"/>
    <cellStyle name="콤마 [0]_BOILER-CO1" xfId="1341"/>
    <cellStyle name="콤마_BOILER-CO1" xfId="3101"/>
    <cellStyle name="통화 [0]_BOILER-CO1" xfId="3102"/>
    <cellStyle name="통화_BOILER-CO1" xfId="1268"/>
    <cellStyle name="표준_0N-HANDLING " xfId="180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5.xml"/><Relationship Id="rId50" Type="http://schemas.openxmlformats.org/officeDocument/2006/relationships/externalLink" Target="externalLinks/externalLink8.xml"/><Relationship Id="rId55" Type="http://schemas.openxmlformats.org/officeDocument/2006/relationships/externalLink" Target="externalLinks/externalLink13.xml"/><Relationship Id="rId63" Type="http://schemas.openxmlformats.org/officeDocument/2006/relationships/externalLink" Target="externalLinks/externalLink21.xml"/><Relationship Id="rId68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3.xml"/><Relationship Id="rId53" Type="http://schemas.openxmlformats.org/officeDocument/2006/relationships/externalLink" Target="externalLinks/externalLink11.xml"/><Relationship Id="rId58" Type="http://schemas.openxmlformats.org/officeDocument/2006/relationships/externalLink" Target="externalLinks/externalLink16.xml"/><Relationship Id="rId66" Type="http://schemas.openxmlformats.org/officeDocument/2006/relationships/externalLink" Target="externalLinks/externalLink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7.xml"/><Relationship Id="rId57" Type="http://schemas.openxmlformats.org/officeDocument/2006/relationships/externalLink" Target="externalLinks/externalLink15.xml"/><Relationship Id="rId61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2.xml"/><Relationship Id="rId52" Type="http://schemas.openxmlformats.org/officeDocument/2006/relationships/externalLink" Target="externalLinks/externalLink10.xml"/><Relationship Id="rId60" Type="http://schemas.openxmlformats.org/officeDocument/2006/relationships/externalLink" Target="externalLinks/externalLink18.xml"/><Relationship Id="rId65" Type="http://schemas.openxmlformats.org/officeDocument/2006/relationships/externalLink" Target="externalLinks/externalLink23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Relationship Id="rId48" Type="http://schemas.openxmlformats.org/officeDocument/2006/relationships/externalLink" Target="externalLinks/externalLink6.xml"/><Relationship Id="rId56" Type="http://schemas.openxmlformats.org/officeDocument/2006/relationships/externalLink" Target="externalLinks/externalLink14.xml"/><Relationship Id="rId64" Type="http://schemas.openxmlformats.org/officeDocument/2006/relationships/externalLink" Target="externalLinks/externalLink22.xml"/><Relationship Id="rId69" Type="http://schemas.openxmlformats.org/officeDocument/2006/relationships/externalLink" Target="externalLinks/externalLink2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9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4.xml"/><Relationship Id="rId59" Type="http://schemas.openxmlformats.org/officeDocument/2006/relationships/externalLink" Target="externalLinks/externalLink17.xml"/><Relationship Id="rId67" Type="http://schemas.openxmlformats.org/officeDocument/2006/relationships/externalLink" Target="externalLinks/externalLink25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2.xml"/><Relationship Id="rId62" Type="http://schemas.openxmlformats.org/officeDocument/2006/relationships/externalLink" Target="externalLinks/externalLink20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3</xdr:row>
      <xdr:rowOff>90126</xdr:rowOff>
    </xdr:from>
    <xdr:to>
      <xdr:col>10</xdr:col>
      <xdr:colOff>9524</xdr:colOff>
      <xdr:row>25</xdr:row>
      <xdr:rowOff>57150</xdr:rowOff>
    </xdr:to>
    <xdr:pic>
      <xdr:nvPicPr>
        <xdr:cNvPr id="4" name="图片 3" descr="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49" y="737826"/>
          <a:ext cx="6543675" cy="3948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30</xdr:row>
      <xdr:rowOff>76200</xdr:rowOff>
    </xdr:from>
    <xdr:to>
      <xdr:col>10</xdr:col>
      <xdr:colOff>346008</xdr:colOff>
      <xdr:row>53</xdr:row>
      <xdr:rowOff>9525</xdr:rowOff>
    </xdr:to>
    <xdr:pic>
      <xdr:nvPicPr>
        <xdr:cNvPr id="5" name="图片 4" descr="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610225"/>
          <a:ext cx="6794433" cy="409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215348</xdr:colOff>
      <xdr:row>1</xdr:row>
      <xdr:rowOff>198783</xdr:rowOff>
    </xdr:from>
    <xdr:to>
      <xdr:col>8</xdr:col>
      <xdr:colOff>422413</xdr:colOff>
      <xdr:row>19</xdr:row>
      <xdr:rowOff>123522</xdr:rowOff>
    </xdr:to>
    <xdr:pic>
      <xdr:nvPicPr>
        <xdr:cNvPr id="2866218" name="Picture 22570" descr="C:\Users\Administrator\Desktop\月报\201807\3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5348" y="579783"/>
          <a:ext cx="5706717" cy="328747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240194</xdr:colOff>
      <xdr:row>22</xdr:row>
      <xdr:rowOff>102434</xdr:rowOff>
    </xdr:from>
    <xdr:to>
      <xdr:col>8</xdr:col>
      <xdr:colOff>529257</xdr:colOff>
      <xdr:row>39</xdr:row>
      <xdr:rowOff>154470</xdr:rowOff>
    </xdr:to>
    <xdr:pic>
      <xdr:nvPicPr>
        <xdr:cNvPr id="2866219" name="Picture 22571" descr="C:\Users\Administrator\Desktop\月报\201807\4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0194" y="4392825"/>
          <a:ext cx="5788715" cy="314973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205154</xdr:colOff>
      <xdr:row>2</xdr:row>
      <xdr:rowOff>180445</xdr:rowOff>
    </xdr:from>
    <xdr:to>
      <xdr:col>8</xdr:col>
      <xdr:colOff>423016</xdr:colOff>
      <xdr:row>19</xdr:row>
      <xdr:rowOff>51289</xdr:rowOff>
    </xdr:to>
    <xdr:pic>
      <xdr:nvPicPr>
        <xdr:cNvPr id="2844179" name="Picture 12819" descr="C:\Users\Administrator\Desktop\月报\201807\5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5154" y="766599"/>
          <a:ext cx="5727708" cy="298478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319653</xdr:colOff>
      <xdr:row>25</xdr:row>
      <xdr:rowOff>95251</xdr:rowOff>
    </xdr:from>
    <xdr:to>
      <xdr:col>8</xdr:col>
      <xdr:colOff>542192</xdr:colOff>
      <xdr:row>41</xdr:row>
      <xdr:rowOff>123826</xdr:rowOff>
    </xdr:to>
    <xdr:pic>
      <xdr:nvPicPr>
        <xdr:cNvPr id="5" name="图片 4" descr="6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653" y="4894386"/>
          <a:ext cx="5732385" cy="29593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36130;&#25919;&#20379;&#20859;&#20154;&#21592;&#20449;&#24687;&#34920;/&#25945;&#32946;/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1106&#26399;&#19987;&#19994;&#31185;&#30446;&#25253;&#21517;&#20449;&#24687;\&#24066;&#20116;&#20013;1106&#26399;&#20013;&#32423;&#22521;&#35757;&#25253;&#21517;&#34920;16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00000ppy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68" workbookViewId="0"/>
  </sheetViews>
  <sheetFormatPr defaultColWidth="9" defaultRowHeight="14.25"/>
  <sheetData/>
  <phoneticPr fontId="96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56"/>
  <sheetViews>
    <sheetView tabSelected="1" topLeftCell="A4" workbookViewId="0">
      <selection activeCell="A14" sqref="A14"/>
    </sheetView>
  </sheetViews>
  <sheetFormatPr defaultColWidth="9" defaultRowHeight="14.25"/>
  <cols>
    <col min="1" max="1" width="36" style="357" customWidth="1"/>
    <col min="2" max="2" width="11.125" style="358" customWidth="1"/>
    <col min="3" max="4" width="14.625" style="357" customWidth="1"/>
    <col min="5" max="16384" width="9" style="229"/>
  </cols>
  <sheetData>
    <row r="1" spans="1:4">
      <c r="A1" s="229"/>
      <c r="B1" s="229"/>
      <c r="C1" s="229"/>
      <c r="D1" s="229"/>
    </row>
    <row r="2" spans="1:4" ht="27" customHeight="1">
      <c r="A2" s="568" t="s">
        <v>111</v>
      </c>
      <c r="B2" s="568"/>
      <c r="C2" s="568"/>
      <c r="D2" s="573"/>
    </row>
    <row r="3" spans="1:4" ht="11.25" customHeight="1">
      <c r="A3" s="341"/>
      <c r="B3" s="341"/>
      <c r="C3" s="342"/>
      <c r="D3" s="341"/>
    </row>
    <row r="4" spans="1:4" s="346" customFormat="1" ht="35.25" customHeight="1">
      <c r="A4" s="343" t="s">
        <v>58</v>
      </c>
      <c r="B4" s="322" t="s">
        <v>112</v>
      </c>
      <c r="C4" s="344" t="s">
        <v>59</v>
      </c>
      <c r="D4" s="345" t="s">
        <v>41</v>
      </c>
    </row>
    <row r="5" spans="1:4" ht="24.95" customHeight="1">
      <c r="A5" s="347" t="s">
        <v>113</v>
      </c>
      <c r="B5" s="348" t="s">
        <v>114</v>
      </c>
      <c r="C5" s="349">
        <v>865</v>
      </c>
      <c r="D5" s="238">
        <v>3.3</v>
      </c>
    </row>
    <row r="6" spans="1:4" ht="24.95" customHeight="1">
      <c r="A6" s="347" t="s">
        <v>115</v>
      </c>
      <c r="B6" s="348" t="s">
        <v>114</v>
      </c>
      <c r="C6" s="349">
        <v>150</v>
      </c>
      <c r="D6" s="238">
        <v>2</v>
      </c>
    </row>
    <row r="7" spans="1:4" ht="24.95" customHeight="1">
      <c r="A7" s="347" t="s">
        <v>116</v>
      </c>
      <c r="B7" s="348" t="s">
        <v>117</v>
      </c>
      <c r="C7" s="349">
        <v>72236</v>
      </c>
      <c r="D7" s="238">
        <v>64.8</v>
      </c>
    </row>
    <row r="8" spans="1:4" ht="24.95" customHeight="1">
      <c r="A8" s="347" t="s">
        <v>118</v>
      </c>
      <c r="B8" s="348" t="s">
        <v>117</v>
      </c>
      <c r="C8" s="349">
        <v>11856680</v>
      </c>
      <c r="D8" s="238">
        <v>5.4</v>
      </c>
    </row>
    <row r="9" spans="1:4" ht="24.95" customHeight="1">
      <c r="A9" s="347" t="s">
        <v>119</v>
      </c>
      <c r="B9" s="348" t="s">
        <v>117</v>
      </c>
      <c r="C9" s="349">
        <v>2251015</v>
      </c>
      <c r="D9" s="238">
        <v>37.4</v>
      </c>
    </row>
    <row r="10" spans="1:4" ht="24.95" customHeight="1">
      <c r="A10" s="347" t="s">
        <v>120</v>
      </c>
      <c r="B10" s="348" t="s">
        <v>117</v>
      </c>
      <c r="C10" s="349">
        <v>1268675</v>
      </c>
      <c r="D10" s="238">
        <v>67.8</v>
      </c>
    </row>
    <row r="11" spans="1:4" ht="24.95" customHeight="1">
      <c r="A11" s="347" t="s">
        <v>121</v>
      </c>
      <c r="B11" s="348" t="s">
        <v>117</v>
      </c>
      <c r="C11" s="349">
        <v>26947608</v>
      </c>
      <c r="D11" s="238">
        <v>5.8</v>
      </c>
    </row>
    <row r="12" spans="1:4" ht="24.95" customHeight="1">
      <c r="A12" s="347" t="s">
        <v>122</v>
      </c>
      <c r="B12" s="348" t="s">
        <v>117</v>
      </c>
      <c r="C12" s="349">
        <v>18839253</v>
      </c>
      <c r="D12" s="238">
        <v>2.9</v>
      </c>
    </row>
    <row r="13" spans="1:4" ht="24.95" customHeight="1">
      <c r="A13" s="347" t="s">
        <v>542</v>
      </c>
      <c r="B13" s="348" t="s">
        <v>117</v>
      </c>
      <c r="C13" s="349">
        <v>1646514</v>
      </c>
      <c r="D13" s="238">
        <v>-4.9000000000000004</v>
      </c>
    </row>
    <row r="14" spans="1:4" ht="24.95" customHeight="1">
      <c r="A14" s="347" t="s">
        <v>123</v>
      </c>
      <c r="B14" s="348" t="s">
        <v>117</v>
      </c>
      <c r="C14" s="349">
        <v>815495</v>
      </c>
      <c r="D14" s="238">
        <v>-0.7</v>
      </c>
    </row>
    <row r="15" spans="1:4" ht="24.95" customHeight="1">
      <c r="A15" s="347" t="s">
        <v>124</v>
      </c>
      <c r="B15" s="348" t="s">
        <v>117</v>
      </c>
      <c r="C15" s="349">
        <v>168208</v>
      </c>
      <c r="D15" s="238">
        <v>27.7</v>
      </c>
    </row>
    <row r="16" spans="1:4" ht="24.95" customHeight="1">
      <c r="A16" s="347" t="s">
        <v>125</v>
      </c>
      <c r="B16" s="348" t="s">
        <v>126</v>
      </c>
      <c r="C16" s="349">
        <v>126513</v>
      </c>
      <c r="D16" s="238">
        <v>-5.5</v>
      </c>
    </row>
    <row r="17" spans="1:4" ht="24.95" customHeight="1">
      <c r="A17" s="350" t="s">
        <v>127</v>
      </c>
      <c r="B17" s="348" t="s">
        <v>31</v>
      </c>
      <c r="C17" s="351">
        <v>510.36</v>
      </c>
      <c r="D17" s="238">
        <v>84.4</v>
      </c>
    </row>
    <row r="18" spans="1:4" ht="24.95" customHeight="1">
      <c r="A18" s="347" t="s">
        <v>128</v>
      </c>
      <c r="B18" s="348" t="s">
        <v>31</v>
      </c>
      <c r="C18" s="351">
        <v>18.32</v>
      </c>
      <c r="D18" s="238">
        <v>4.2</v>
      </c>
    </row>
    <row r="19" spans="1:4" ht="24.95" customHeight="1">
      <c r="A19" s="347" t="s">
        <v>129</v>
      </c>
      <c r="B19" s="348" t="s">
        <v>31</v>
      </c>
      <c r="C19" s="351">
        <v>113.19</v>
      </c>
      <c r="D19" s="238">
        <v>-1.9</v>
      </c>
    </row>
    <row r="20" spans="1:4" ht="24.95" customHeight="1">
      <c r="A20" s="347" t="s">
        <v>130</v>
      </c>
      <c r="B20" s="352" t="s">
        <v>31</v>
      </c>
      <c r="C20" s="351">
        <v>69.91</v>
      </c>
      <c r="D20" s="238">
        <v>-2</v>
      </c>
    </row>
    <row r="21" spans="1:4" ht="24.95" customHeight="1">
      <c r="A21" s="347" t="s">
        <v>131</v>
      </c>
      <c r="B21" s="352" t="s">
        <v>132</v>
      </c>
      <c r="C21" s="351">
        <v>2.2599999999999998</v>
      </c>
      <c r="D21" s="238">
        <v>0</v>
      </c>
    </row>
    <row r="22" spans="1:4" ht="24.95" customHeight="1">
      <c r="A22" s="347" t="s">
        <v>133</v>
      </c>
      <c r="B22" s="348" t="s">
        <v>31</v>
      </c>
      <c r="C22" s="351">
        <v>12.77</v>
      </c>
      <c r="D22" s="238">
        <v>5.0999999999999996</v>
      </c>
    </row>
    <row r="23" spans="1:4" ht="24.95" customHeight="1">
      <c r="A23" s="347" t="s">
        <v>134</v>
      </c>
      <c r="B23" s="348" t="s">
        <v>135</v>
      </c>
      <c r="C23" s="351">
        <v>607864.82999999996</v>
      </c>
      <c r="D23" s="238">
        <v>18.399999999999999</v>
      </c>
    </row>
    <row r="24" spans="1:4" ht="24.95" customHeight="1">
      <c r="A24" s="353" t="s">
        <v>136</v>
      </c>
      <c r="B24" s="354" t="s">
        <v>31</v>
      </c>
      <c r="C24" s="355">
        <v>96.88</v>
      </c>
      <c r="D24" s="356">
        <v>0.2</v>
      </c>
    </row>
    <row r="25" spans="1:4">
      <c r="A25" s="229"/>
      <c r="B25" s="229"/>
      <c r="C25" s="229"/>
      <c r="D25" s="229"/>
    </row>
    <row r="26" spans="1:4">
      <c r="A26" s="229"/>
      <c r="B26" s="229"/>
      <c r="C26" s="229"/>
      <c r="D26" s="229"/>
    </row>
    <row r="27" spans="1:4">
      <c r="A27" s="229"/>
      <c r="B27" s="229"/>
      <c r="C27" s="229"/>
      <c r="D27" s="229"/>
    </row>
    <row r="28" spans="1:4">
      <c r="A28" s="229"/>
      <c r="B28" s="229"/>
      <c r="C28" s="229"/>
      <c r="D28" s="229"/>
    </row>
    <row r="29" spans="1:4">
      <c r="A29" s="229"/>
      <c r="B29" s="229"/>
      <c r="C29" s="229"/>
      <c r="D29" s="229"/>
    </row>
    <row r="30" spans="1:4">
      <c r="A30" s="229"/>
      <c r="B30" s="229"/>
      <c r="C30" s="229"/>
      <c r="D30" s="229"/>
    </row>
    <row r="31" spans="1:4">
      <c r="A31" s="229"/>
      <c r="B31" s="229"/>
      <c r="C31" s="229"/>
      <c r="D31" s="229"/>
    </row>
    <row r="32" spans="1:4">
      <c r="A32" s="229"/>
      <c r="B32" s="229"/>
      <c r="C32" s="229"/>
      <c r="D32" s="229"/>
    </row>
    <row r="33" spans="1:4">
      <c r="A33" s="229"/>
      <c r="B33" s="229"/>
      <c r="C33" s="229"/>
      <c r="D33" s="229"/>
    </row>
    <row r="34" spans="1:4">
      <c r="A34" s="229"/>
      <c r="B34" s="229"/>
      <c r="C34" s="229"/>
      <c r="D34" s="229"/>
    </row>
    <row r="35" spans="1:4">
      <c r="A35" s="229"/>
      <c r="B35" s="229"/>
      <c r="C35" s="229"/>
      <c r="D35" s="229"/>
    </row>
    <row r="36" spans="1:4">
      <c r="A36" s="229"/>
      <c r="B36" s="229"/>
      <c r="C36" s="229"/>
      <c r="D36" s="229"/>
    </row>
    <row r="37" spans="1:4">
      <c r="A37" s="229"/>
      <c r="B37" s="229"/>
      <c r="C37" s="229"/>
      <c r="D37" s="229"/>
    </row>
    <row r="38" spans="1:4">
      <c r="A38" s="229"/>
      <c r="B38" s="229"/>
      <c r="C38" s="229"/>
      <c r="D38" s="229"/>
    </row>
    <row r="39" spans="1:4">
      <c r="A39" s="229"/>
      <c r="B39" s="229"/>
      <c r="C39" s="229"/>
      <c r="D39" s="229"/>
    </row>
    <row r="40" spans="1:4">
      <c r="A40" s="229"/>
      <c r="B40" s="229"/>
      <c r="C40" s="229"/>
      <c r="D40" s="229"/>
    </row>
    <row r="41" spans="1:4">
      <c r="A41" s="229"/>
      <c r="B41" s="229"/>
      <c r="C41" s="229"/>
      <c r="D41" s="229"/>
    </row>
    <row r="42" spans="1:4">
      <c r="A42" s="229"/>
      <c r="B42" s="229"/>
      <c r="C42" s="229"/>
      <c r="D42" s="229"/>
    </row>
    <row r="43" spans="1:4">
      <c r="A43" s="229"/>
      <c r="B43" s="229"/>
      <c r="C43" s="229"/>
      <c r="D43" s="229"/>
    </row>
    <row r="44" spans="1:4">
      <c r="A44" s="229"/>
      <c r="B44" s="229"/>
      <c r="C44" s="229"/>
      <c r="D44" s="229"/>
    </row>
    <row r="45" spans="1:4">
      <c r="A45" s="229"/>
      <c r="B45" s="229"/>
      <c r="C45" s="229"/>
      <c r="D45" s="229"/>
    </row>
    <row r="46" spans="1:4">
      <c r="A46" s="229"/>
      <c r="B46" s="229"/>
      <c r="C46" s="229"/>
      <c r="D46" s="229"/>
    </row>
    <row r="47" spans="1:4">
      <c r="A47" s="229"/>
      <c r="B47" s="229"/>
      <c r="C47" s="229"/>
      <c r="D47" s="229"/>
    </row>
    <row r="48" spans="1:4">
      <c r="A48" s="229"/>
      <c r="B48" s="229"/>
      <c r="C48" s="229"/>
      <c r="D48" s="229"/>
    </row>
    <row r="49" spans="1:4">
      <c r="A49" s="229"/>
      <c r="B49" s="229"/>
      <c r="C49" s="229"/>
      <c r="D49" s="229"/>
    </row>
    <row r="50" spans="1:4">
      <c r="A50" s="229"/>
      <c r="B50" s="229"/>
      <c r="C50" s="229"/>
      <c r="D50" s="229"/>
    </row>
    <row r="51" spans="1:4">
      <c r="A51" s="229"/>
      <c r="B51" s="229"/>
      <c r="C51" s="229"/>
      <c r="D51" s="229"/>
    </row>
    <row r="52" spans="1:4">
      <c r="A52" s="229"/>
      <c r="B52" s="229"/>
      <c r="C52" s="229"/>
      <c r="D52" s="229"/>
    </row>
    <row r="53" spans="1:4">
      <c r="A53" s="229"/>
      <c r="B53" s="229"/>
      <c r="C53" s="229"/>
      <c r="D53" s="229"/>
    </row>
    <row r="54" spans="1:4">
      <c r="A54" s="229"/>
      <c r="B54" s="229"/>
      <c r="C54" s="229"/>
      <c r="D54" s="229"/>
    </row>
    <row r="55" spans="1:4">
      <c r="A55" s="229"/>
      <c r="B55" s="229"/>
      <c r="C55" s="229"/>
      <c r="D55" s="229"/>
    </row>
    <row r="56" spans="1:4">
      <c r="A56" s="229"/>
      <c r="B56" s="229"/>
      <c r="C56" s="229"/>
      <c r="D56" s="229"/>
    </row>
    <row r="57" spans="1:4">
      <c r="A57" s="229"/>
      <c r="B57" s="229"/>
      <c r="C57" s="229"/>
      <c r="D57" s="229"/>
    </row>
    <row r="58" spans="1:4">
      <c r="A58" s="229"/>
      <c r="B58" s="229"/>
      <c r="C58" s="229"/>
      <c r="D58" s="229"/>
    </row>
    <row r="59" spans="1:4">
      <c r="A59" s="229"/>
      <c r="B59" s="229"/>
      <c r="C59" s="229"/>
      <c r="D59" s="229"/>
    </row>
    <row r="60" spans="1:4">
      <c r="A60" s="229"/>
      <c r="B60" s="229"/>
      <c r="C60" s="229"/>
      <c r="D60" s="229"/>
    </row>
    <row r="61" spans="1:4">
      <c r="A61" s="229"/>
      <c r="B61" s="229"/>
      <c r="C61" s="229"/>
      <c r="D61" s="229"/>
    </row>
    <row r="62" spans="1:4">
      <c r="A62" s="229"/>
      <c r="B62" s="229"/>
      <c r="C62" s="229"/>
      <c r="D62" s="229"/>
    </row>
    <row r="63" spans="1:4">
      <c r="A63" s="229"/>
      <c r="B63" s="229"/>
      <c r="C63" s="229"/>
      <c r="D63" s="229"/>
    </row>
    <row r="64" spans="1:4">
      <c r="A64" s="229"/>
      <c r="B64" s="229"/>
      <c r="C64" s="229"/>
      <c r="D64" s="229"/>
    </row>
    <row r="65" spans="1:4">
      <c r="A65" s="229"/>
      <c r="B65" s="229"/>
      <c r="C65" s="229"/>
      <c r="D65" s="229"/>
    </row>
    <row r="66" spans="1:4">
      <c r="A66" s="229"/>
      <c r="B66" s="229"/>
      <c r="C66" s="229"/>
      <c r="D66" s="229"/>
    </row>
    <row r="67" spans="1:4">
      <c r="A67" s="229"/>
      <c r="B67" s="229"/>
      <c r="C67" s="229"/>
      <c r="D67" s="229"/>
    </row>
    <row r="68" spans="1:4">
      <c r="A68" s="229"/>
      <c r="B68" s="229"/>
      <c r="C68" s="229"/>
      <c r="D68" s="229"/>
    </row>
    <row r="69" spans="1:4">
      <c r="A69" s="229"/>
      <c r="B69" s="229"/>
      <c r="C69" s="229"/>
      <c r="D69" s="229"/>
    </row>
    <row r="70" spans="1:4">
      <c r="A70" s="229"/>
      <c r="B70" s="229"/>
      <c r="C70" s="229"/>
      <c r="D70" s="229"/>
    </row>
    <row r="71" spans="1:4">
      <c r="A71" s="229"/>
      <c r="B71" s="229"/>
      <c r="C71" s="229"/>
      <c r="D71" s="229"/>
    </row>
    <row r="72" spans="1:4">
      <c r="A72" s="229"/>
      <c r="B72" s="229"/>
      <c r="C72" s="229"/>
      <c r="D72" s="229"/>
    </row>
    <row r="73" spans="1:4">
      <c r="A73" s="229"/>
      <c r="B73" s="229"/>
      <c r="C73" s="229"/>
      <c r="D73" s="229"/>
    </row>
    <row r="74" spans="1:4">
      <c r="A74" s="229"/>
      <c r="B74" s="229"/>
      <c r="C74" s="229"/>
      <c r="D74" s="229"/>
    </row>
    <row r="75" spans="1:4">
      <c r="A75" s="229"/>
      <c r="B75" s="229"/>
      <c r="C75" s="229"/>
      <c r="D75" s="229"/>
    </row>
    <row r="76" spans="1:4">
      <c r="A76" s="229"/>
      <c r="B76" s="229"/>
      <c r="C76" s="229"/>
      <c r="D76" s="229"/>
    </row>
    <row r="77" spans="1:4">
      <c r="A77" s="229"/>
      <c r="B77" s="229"/>
      <c r="C77" s="229"/>
      <c r="D77" s="229"/>
    </row>
    <row r="78" spans="1:4">
      <c r="A78" s="229"/>
      <c r="B78" s="229"/>
      <c r="C78" s="229"/>
      <c r="D78" s="229"/>
    </row>
    <row r="79" spans="1:4">
      <c r="A79" s="229"/>
      <c r="B79" s="229"/>
      <c r="C79" s="229"/>
      <c r="D79" s="229"/>
    </row>
    <row r="80" spans="1:4">
      <c r="A80" s="229"/>
      <c r="B80" s="229"/>
      <c r="C80" s="229"/>
      <c r="D80" s="229"/>
    </row>
    <row r="81" spans="1:4">
      <c r="A81" s="229"/>
      <c r="B81" s="229"/>
      <c r="C81" s="229"/>
      <c r="D81" s="229"/>
    </row>
    <row r="82" spans="1:4">
      <c r="A82" s="229"/>
      <c r="B82" s="229"/>
      <c r="C82" s="229"/>
      <c r="D82" s="229"/>
    </row>
    <row r="83" spans="1:4">
      <c r="A83" s="229"/>
      <c r="B83" s="229"/>
      <c r="C83" s="229"/>
      <c r="D83" s="229"/>
    </row>
    <row r="84" spans="1:4">
      <c r="A84" s="229"/>
      <c r="B84" s="229"/>
      <c r="C84" s="229"/>
      <c r="D84" s="229"/>
    </row>
    <row r="85" spans="1:4">
      <c r="A85" s="229"/>
      <c r="B85" s="229"/>
      <c r="C85" s="229"/>
      <c r="D85" s="229"/>
    </row>
    <row r="86" spans="1:4">
      <c r="A86" s="229"/>
      <c r="B86" s="229"/>
      <c r="C86" s="229"/>
      <c r="D86" s="229"/>
    </row>
    <row r="87" spans="1:4">
      <c r="A87" s="229"/>
      <c r="B87" s="229"/>
      <c r="C87" s="229"/>
      <c r="D87" s="229"/>
    </row>
    <row r="88" spans="1:4">
      <c r="A88" s="229"/>
      <c r="B88" s="229"/>
      <c r="C88" s="229"/>
      <c r="D88" s="229"/>
    </row>
    <row r="89" spans="1:4">
      <c r="A89" s="229"/>
      <c r="B89" s="229"/>
      <c r="C89" s="229"/>
      <c r="D89" s="229"/>
    </row>
    <row r="90" spans="1:4">
      <c r="A90" s="229"/>
      <c r="B90" s="229"/>
      <c r="C90" s="229"/>
      <c r="D90" s="229"/>
    </row>
    <row r="91" spans="1:4">
      <c r="A91" s="229"/>
      <c r="B91" s="229"/>
      <c r="C91" s="229"/>
      <c r="D91" s="229"/>
    </row>
    <row r="92" spans="1:4">
      <c r="A92" s="229"/>
      <c r="B92" s="229"/>
      <c r="C92" s="229"/>
      <c r="D92" s="229"/>
    </row>
    <row r="93" spans="1:4">
      <c r="A93" s="229"/>
      <c r="B93" s="229"/>
      <c r="C93" s="229"/>
      <c r="D93" s="229"/>
    </row>
    <row r="94" spans="1:4">
      <c r="A94" s="229"/>
      <c r="B94" s="229"/>
      <c r="C94" s="229"/>
      <c r="D94" s="229"/>
    </row>
    <row r="95" spans="1:4">
      <c r="A95" s="229"/>
      <c r="B95" s="229"/>
      <c r="C95" s="229"/>
      <c r="D95" s="229"/>
    </row>
    <row r="96" spans="1:4">
      <c r="A96" s="229"/>
      <c r="B96" s="229"/>
      <c r="C96" s="229"/>
      <c r="D96" s="229"/>
    </row>
    <row r="97" spans="1:4">
      <c r="A97" s="229"/>
      <c r="B97" s="229"/>
      <c r="C97" s="229"/>
      <c r="D97" s="229"/>
    </row>
    <row r="98" spans="1:4">
      <c r="A98" s="229"/>
      <c r="B98" s="229"/>
      <c r="C98" s="229"/>
      <c r="D98" s="229"/>
    </row>
    <row r="99" spans="1:4">
      <c r="A99" s="229"/>
      <c r="B99" s="229"/>
      <c r="C99" s="229"/>
      <c r="D99" s="229"/>
    </row>
    <row r="100" spans="1:4">
      <c r="A100" s="229"/>
      <c r="B100" s="229"/>
      <c r="C100" s="229"/>
      <c r="D100" s="229"/>
    </row>
    <row r="101" spans="1:4">
      <c r="A101" s="229"/>
      <c r="B101" s="229"/>
      <c r="C101" s="229"/>
      <c r="D101" s="229"/>
    </row>
    <row r="102" spans="1:4">
      <c r="A102" s="229"/>
      <c r="B102" s="229"/>
      <c r="C102" s="229"/>
      <c r="D102" s="229"/>
    </row>
    <row r="103" spans="1:4">
      <c r="A103" s="229"/>
      <c r="B103" s="229"/>
      <c r="C103" s="229"/>
      <c r="D103" s="229"/>
    </row>
    <row r="104" spans="1:4">
      <c r="A104" s="229"/>
      <c r="B104" s="229"/>
      <c r="C104" s="229"/>
      <c r="D104" s="229"/>
    </row>
    <row r="105" spans="1:4">
      <c r="A105" s="229"/>
      <c r="B105" s="229"/>
      <c r="C105" s="229"/>
      <c r="D105" s="229"/>
    </row>
    <row r="106" spans="1:4">
      <c r="A106" s="229"/>
      <c r="B106" s="229"/>
      <c r="C106" s="229"/>
      <c r="D106" s="229"/>
    </row>
    <row r="107" spans="1:4">
      <c r="A107" s="229"/>
      <c r="B107" s="229"/>
      <c r="C107" s="229"/>
      <c r="D107" s="229"/>
    </row>
    <row r="108" spans="1:4">
      <c r="A108" s="229"/>
      <c r="B108" s="229"/>
      <c r="C108" s="229"/>
      <c r="D108" s="229"/>
    </row>
    <row r="109" spans="1:4">
      <c r="A109" s="229"/>
      <c r="B109" s="229"/>
      <c r="C109" s="229"/>
      <c r="D109" s="229"/>
    </row>
    <row r="110" spans="1:4">
      <c r="A110" s="229"/>
      <c r="B110" s="229"/>
      <c r="C110" s="229"/>
      <c r="D110" s="229"/>
    </row>
    <row r="111" spans="1:4">
      <c r="A111" s="229"/>
      <c r="B111" s="229"/>
      <c r="C111" s="229"/>
      <c r="D111" s="229"/>
    </row>
    <row r="112" spans="1:4">
      <c r="A112" s="229"/>
      <c r="B112" s="229"/>
      <c r="C112" s="229"/>
      <c r="D112" s="229"/>
    </row>
    <row r="113" spans="1:4">
      <c r="A113" s="229"/>
      <c r="B113" s="229"/>
      <c r="C113" s="229"/>
      <c r="D113" s="229"/>
    </row>
    <row r="114" spans="1:4">
      <c r="A114" s="229"/>
      <c r="B114" s="229"/>
      <c r="C114" s="229"/>
      <c r="D114" s="229"/>
    </row>
    <row r="115" spans="1:4">
      <c r="A115" s="229"/>
      <c r="B115" s="229"/>
      <c r="C115" s="229"/>
      <c r="D115" s="229"/>
    </row>
    <row r="116" spans="1:4">
      <c r="A116" s="229"/>
      <c r="B116" s="229"/>
      <c r="C116" s="229"/>
      <c r="D116" s="229"/>
    </row>
    <row r="117" spans="1:4">
      <c r="A117" s="229"/>
      <c r="B117" s="229"/>
      <c r="C117" s="229"/>
      <c r="D117" s="229"/>
    </row>
    <row r="118" spans="1:4">
      <c r="A118" s="229"/>
      <c r="B118" s="229"/>
      <c r="C118" s="229"/>
      <c r="D118" s="229"/>
    </row>
    <row r="119" spans="1:4">
      <c r="A119" s="229"/>
      <c r="B119" s="229"/>
      <c r="C119" s="229"/>
      <c r="D119" s="229"/>
    </row>
    <row r="120" spans="1:4">
      <c r="A120" s="229"/>
      <c r="B120" s="229"/>
      <c r="C120" s="229"/>
      <c r="D120" s="229"/>
    </row>
    <row r="121" spans="1:4">
      <c r="A121" s="229"/>
      <c r="B121" s="229"/>
      <c r="C121" s="229"/>
      <c r="D121" s="229"/>
    </row>
    <row r="122" spans="1:4">
      <c r="A122" s="229"/>
      <c r="B122" s="229"/>
      <c r="C122" s="229"/>
      <c r="D122" s="229"/>
    </row>
    <row r="123" spans="1:4">
      <c r="A123" s="229"/>
      <c r="B123" s="229"/>
      <c r="C123" s="229"/>
      <c r="D123" s="229"/>
    </row>
    <row r="124" spans="1:4">
      <c r="A124" s="229"/>
      <c r="B124" s="229"/>
      <c r="C124" s="229"/>
      <c r="D124" s="229"/>
    </row>
    <row r="125" spans="1:4">
      <c r="A125" s="229"/>
      <c r="B125" s="229"/>
      <c r="C125" s="229"/>
      <c r="D125" s="229"/>
    </row>
    <row r="126" spans="1:4">
      <c r="A126" s="229"/>
      <c r="B126" s="229"/>
      <c r="C126" s="229"/>
      <c r="D126" s="229"/>
    </row>
    <row r="127" spans="1:4">
      <c r="A127" s="229"/>
      <c r="B127" s="229"/>
      <c r="C127" s="229"/>
      <c r="D127" s="229"/>
    </row>
    <row r="128" spans="1:4">
      <c r="A128" s="229"/>
      <c r="B128" s="229"/>
      <c r="C128" s="229"/>
      <c r="D128" s="229"/>
    </row>
    <row r="129" spans="1:4">
      <c r="A129" s="229"/>
      <c r="B129" s="229"/>
      <c r="C129" s="229"/>
      <c r="D129" s="229"/>
    </row>
    <row r="130" spans="1:4">
      <c r="A130" s="229"/>
      <c r="B130" s="229"/>
      <c r="C130" s="229"/>
      <c r="D130" s="229"/>
    </row>
    <row r="131" spans="1:4">
      <c r="A131" s="229"/>
      <c r="B131" s="229"/>
      <c r="C131" s="229"/>
      <c r="D131" s="229"/>
    </row>
    <row r="132" spans="1:4">
      <c r="A132" s="229"/>
      <c r="B132" s="229"/>
      <c r="C132" s="229"/>
      <c r="D132" s="229"/>
    </row>
    <row r="133" spans="1:4">
      <c r="A133" s="229"/>
      <c r="B133" s="229"/>
      <c r="C133" s="229"/>
      <c r="D133" s="229"/>
    </row>
    <row r="134" spans="1:4">
      <c r="A134" s="229"/>
      <c r="B134" s="229"/>
      <c r="C134" s="229"/>
      <c r="D134" s="229"/>
    </row>
    <row r="135" spans="1:4">
      <c r="A135" s="229"/>
      <c r="B135" s="229"/>
      <c r="C135" s="229"/>
      <c r="D135" s="229"/>
    </row>
    <row r="136" spans="1:4">
      <c r="A136" s="229"/>
      <c r="B136" s="229"/>
      <c r="C136" s="229"/>
      <c r="D136" s="229"/>
    </row>
    <row r="137" spans="1:4">
      <c r="A137" s="229"/>
      <c r="B137" s="229"/>
      <c r="C137" s="229"/>
      <c r="D137" s="229"/>
    </row>
    <row r="138" spans="1:4">
      <c r="A138" s="229"/>
      <c r="B138" s="229"/>
      <c r="C138" s="229"/>
      <c r="D138" s="229"/>
    </row>
    <row r="139" spans="1:4">
      <c r="A139" s="229"/>
      <c r="B139" s="229"/>
      <c r="C139" s="229"/>
      <c r="D139" s="229"/>
    </row>
    <row r="140" spans="1:4">
      <c r="A140" s="229"/>
      <c r="B140" s="229"/>
      <c r="C140" s="229"/>
      <c r="D140" s="229"/>
    </row>
    <row r="141" spans="1:4">
      <c r="A141" s="229"/>
      <c r="B141" s="229"/>
      <c r="C141" s="229"/>
      <c r="D141" s="229"/>
    </row>
    <row r="142" spans="1:4">
      <c r="A142" s="229"/>
      <c r="B142" s="229"/>
      <c r="C142" s="229"/>
      <c r="D142" s="229"/>
    </row>
    <row r="143" spans="1:4">
      <c r="A143" s="229"/>
      <c r="B143" s="229"/>
      <c r="C143" s="229"/>
      <c r="D143" s="229"/>
    </row>
    <row r="144" spans="1:4">
      <c r="A144" s="229"/>
      <c r="B144" s="229"/>
      <c r="C144" s="229"/>
      <c r="D144" s="229"/>
    </row>
    <row r="145" spans="1:4">
      <c r="A145" s="229"/>
      <c r="B145" s="229"/>
      <c r="C145" s="229"/>
      <c r="D145" s="229"/>
    </row>
    <row r="146" spans="1:4">
      <c r="A146" s="229"/>
      <c r="B146" s="229"/>
      <c r="C146" s="229"/>
      <c r="D146" s="229"/>
    </row>
    <row r="147" spans="1:4">
      <c r="A147" s="229"/>
      <c r="B147" s="229"/>
      <c r="C147" s="229"/>
      <c r="D147" s="229"/>
    </row>
    <row r="148" spans="1:4">
      <c r="A148" s="229"/>
      <c r="B148" s="229"/>
      <c r="C148" s="229"/>
      <c r="D148" s="229"/>
    </row>
    <row r="149" spans="1:4">
      <c r="A149" s="229"/>
      <c r="B149" s="229"/>
      <c r="C149" s="229"/>
      <c r="D149" s="229"/>
    </row>
    <row r="150" spans="1:4">
      <c r="A150" s="229"/>
      <c r="B150" s="229"/>
      <c r="C150" s="229"/>
      <c r="D150" s="229"/>
    </row>
    <row r="151" spans="1:4">
      <c r="A151" s="229"/>
      <c r="B151" s="229"/>
      <c r="C151" s="229"/>
      <c r="D151" s="229"/>
    </row>
    <row r="152" spans="1:4">
      <c r="A152" s="229"/>
      <c r="B152" s="229"/>
      <c r="C152" s="229"/>
      <c r="D152" s="229"/>
    </row>
    <row r="153" spans="1:4">
      <c r="A153" s="229"/>
      <c r="B153" s="229"/>
      <c r="C153" s="229"/>
      <c r="D153" s="229"/>
    </row>
    <row r="154" spans="1:4">
      <c r="A154" s="229"/>
      <c r="B154" s="229"/>
      <c r="C154" s="229"/>
      <c r="D154" s="229"/>
    </row>
    <row r="155" spans="1:4">
      <c r="A155" s="229"/>
      <c r="B155" s="229"/>
      <c r="C155" s="229"/>
      <c r="D155" s="229"/>
    </row>
    <row r="156" spans="1:4">
      <c r="A156" s="229"/>
      <c r="B156" s="229"/>
      <c r="C156" s="229"/>
      <c r="D156" s="229"/>
    </row>
    <row r="157" spans="1:4">
      <c r="A157" s="229"/>
      <c r="B157" s="229"/>
      <c r="C157" s="229"/>
      <c r="D157" s="229"/>
    </row>
    <row r="158" spans="1:4">
      <c r="A158" s="229"/>
      <c r="B158" s="229"/>
      <c r="C158" s="229"/>
      <c r="D158" s="229"/>
    </row>
    <row r="159" spans="1:4">
      <c r="A159" s="229"/>
      <c r="B159" s="229"/>
      <c r="C159" s="229"/>
      <c r="D159" s="229"/>
    </row>
    <row r="160" spans="1:4">
      <c r="A160" s="229"/>
      <c r="B160" s="229"/>
      <c r="C160" s="229"/>
      <c r="D160" s="229"/>
    </row>
    <row r="161" spans="1:4">
      <c r="A161" s="229"/>
      <c r="B161" s="229"/>
      <c r="C161" s="229"/>
      <c r="D161" s="229"/>
    </row>
    <row r="162" spans="1:4">
      <c r="A162" s="229"/>
      <c r="B162" s="229"/>
      <c r="C162" s="229"/>
      <c r="D162" s="229"/>
    </row>
    <row r="163" spans="1:4">
      <c r="A163" s="229"/>
      <c r="B163" s="229"/>
      <c r="C163" s="229"/>
      <c r="D163" s="229"/>
    </row>
    <row r="164" spans="1:4">
      <c r="A164" s="229"/>
      <c r="B164" s="229"/>
      <c r="C164" s="229"/>
      <c r="D164" s="229"/>
    </row>
    <row r="165" spans="1:4">
      <c r="A165" s="229"/>
      <c r="B165" s="229"/>
      <c r="C165" s="229"/>
      <c r="D165" s="229"/>
    </row>
    <row r="166" spans="1:4">
      <c r="A166" s="229"/>
      <c r="B166" s="229"/>
      <c r="C166" s="229"/>
      <c r="D166" s="229"/>
    </row>
    <row r="167" spans="1:4">
      <c r="A167" s="229"/>
      <c r="B167" s="229"/>
      <c r="C167" s="229"/>
      <c r="D167" s="229"/>
    </row>
    <row r="168" spans="1:4">
      <c r="A168" s="229"/>
      <c r="B168" s="229"/>
      <c r="C168" s="229"/>
      <c r="D168" s="229"/>
    </row>
    <row r="169" spans="1:4">
      <c r="A169" s="229"/>
      <c r="B169" s="229"/>
      <c r="C169" s="229"/>
      <c r="D169" s="229"/>
    </row>
    <row r="170" spans="1:4">
      <c r="A170" s="229"/>
      <c r="B170" s="229"/>
      <c r="C170" s="229"/>
      <c r="D170" s="229"/>
    </row>
    <row r="171" spans="1:4">
      <c r="A171" s="229"/>
      <c r="B171" s="229"/>
      <c r="C171" s="229"/>
      <c r="D171" s="229"/>
    </row>
    <row r="172" spans="1:4">
      <c r="A172" s="229"/>
      <c r="B172" s="229"/>
      <c r="C172" s="229"/>
      <c r="D172" s="229"/>
    </row>
    <row r="173" spans="1:4">
      <c r="A173" s="229"/>
      <c r="B173" s="229"/>
      <c r="C173" s="229"/>
      <c r="D173" s="229"/>
    </row>
    <row r="174" spans="1:4">
      <c r="A174" s="229"/>
      <c r="B174" s="229"/>
      <c r="C174" s="229"/>
      <c r="D174" s="229"/>
    </row>
    <row r="175" spans="1:4">
      <c r="A175" s="229"/>
      <c r="B175" s="229"/>
      <c r="C175" s="229"/>
      <c r="D175" s="229"/>
    </row>
    <row r="176" spans="1:4">
      <c r="A176" s="229"/>
      <c r="B176" s="229"/>
      <c r="C176" s="229"/>
      <c r="D176" s="229"/>
    </row>
    <row r="177" spans="1:4">
      <c r="A177" s="229"/>
      <c r="B177" s="229"/>
      <c r="C177" s="229"/>
      <c r="D177" s="229"/>
    </row>
    <row r="178" spans="1:4">
      <c r="A178" s="229"/>
      <c r="B178" s="229"/>
      <c r="C178" s="229"/>
      <c r="D178" s="229"/>
    </row>
    <row r="179" spans="1:4">
      <c r="A179" s="229"/>
      <c r="B179" s="229"/>
      <c r="C179" s="229"/>
      <c r="D179" s="229"/>
    </row>
    <row r="180" spans="1:4">
      <c r="A180" s="229"/>
      <c r="B180" s="229"/>
      <c r="C180" s="229"/>
      <c r="D180" s="229"/>
    </row>
    <row r="181" spans="1:4">
      <c r="A181" s="229"/>
      <c r="B181" s="229"/>
      <c r="C181" s="229"/>
      <c r="D181" s="229"/>
    </row>
    <row r="182" spans="1:4">
      <c r="A182" s="229"/>
      <c r="B182" s="229"/>
      <c r="C182" s="229"/>
      <c r="D182" s="229"/>
    </row>
    <row r="183" spans="1:4">
      <c r="A183" s="229"/>
      <c r="B183" s="229"/>
      <c r="C183" s="229"/>
      <c r="D183" s="229"/>
    </row>
    <row r="184" spans="1:4">
      <c r="A184" s="229"/>
      <c r="B184" s="229"/>
      <c r="C184" s="229"/>
      <c r="D184" s="229"/>
    </row>
    <row r="185" spans="1:4">
      <c r="A185" s="229"/>
      <c r="B185" s="229"/>
      <c r="C185" s="229"/>
      <c r="D185" s="229"/>
    </row>
    <row r="186" spans="1:4">
      <c r="A186" s="229"/>
      <c r="B186" s="229"/>
      <c r="C186" s="229"/>
      <c r="D186" s="229"/>
    </row>
    <row r="187" spans="1:4">
      <c r="A187" s="229"/>
      <c r="B187" s="229"/>
      <c r="C187" s="229"/>
      <c r="D187" s="229"/>
    </row>
    <row r="188" spans="1:4">
      <c r="A188" s="229"/>
      <c r="B188" s="229"/>
      <c r="C188" s="229"/>
      <c r="D188" s="229"/>
    </row>
    <row r="189" spans="1:4">
      <c r="A189" s="229"/>
      <c r="B189" s="229"/>
      <c r="C189" s="229"/>
      <c r="D189" s="229"/>
    </row>
    <row r="190" spans="1:4">
      <c r="A190" s="229"/>
      <c r="B190" s="229"/>
      <c r="C190" s="229"/>
      <c r="D190" s="229"/>
    </row>
    <row r="191" spans="1:4">
      <c r="A191" s="229"/>
      <c r="B191" s="229"/>
      <c r="C191" s="229"/>
      <c r="D191" s="229"/>
    </row>
    <row r="192" spans="1:4">
      <c r="A192" s="229"/>
      <c r="B192" s="229"/>
      <c r="C192" s="229"/>
      <c r="D192" s="229"/>
    </row>
    <row r="193" spans="1:4">
      <c r="A193" s="229"/>
      <c r="B193" s="229"/>
      <c r="C193" s="229"/>
      <c r="D193" s="229"/>
    </row>
    <row r="194" spans="1:4">
      <c r="A194" s="229"/>
      <c r="B194" s="229"/>
      <c r="C194" s="229"/>
      <c r="D194" s="229"/>
    </row>
    <row r="195" spans="1:4">
      <c r="A195" s="229"/>
      <c r="B195" s="229"/>
      <c r="C195" s="229"/>
      <c r="D195" s="229"/>
    </row>
    <row r="196" spans="1:4">
      <c r="A196" s="229"/>
      <c r="B196" s="229"/>
      <c r="C196" s="229"/>
      <c r="D196" s="229"/>
    </row>
    <row r="197" spans="1:4">
      <c r="A197" s="229"/>
      <c r="B197" s="229"/>
      <c r="C197" s="229"/>
      <c r="D197" s="229"/>
    </row>
    <row r="198" spans="1:4">
      <c r="A198" s="229"/>
      <c r="B198" s="229"/>
      <c r="C198" s="229"/>
      <c r="D198" s="229"/>
    </row>
    <row r="199" spans="1:4">
      <c r="A199" s="229"/>
      <c r="B199" s="229"/>
      <c r="C199" s="229"/>
      <c r="D199" s="229"/>
    </row>
    <row r="200" spans="1:4">
      <c r="A200" s="229"/>
      <c r="B200" s="229"/>
      <c r="C200" s="229"/>
      <c r="D200" s="229"/>
    </row>
    <row r="201" spans="1:4">
      <c r="A201" s="229"/>
      <c r="B201" s="229"/>
      <c r="C201" s="229"/>
      <c r="D201" s="229"/>
    </row>
    <row r="202" spans="1:4">
      <c r="A202" s="229"/>
      <c r="B202" s="229"/>
      <c r="C202" s="229"/>
      <c r="D202" s="229"/>
    </row>
    <row r="203" spans="1:4">
      <c r="A203" s="229"/>
      <c r="B203" s="229"/>
      <c r="C203" s="229"/>
      <c r="D203" s="229"/>
    </row>
    <row r="204" spans="1:4">
      <c r="A204" s="229"/>
      <c r="B204" s="229"/>
      <c r="C204" s="229"/>
      <c r="D204" s="229"/>
    </row>
    <row r="205" spans="1:4">
      <c r="A205" s="229"/>
      <c r="B205" s="229"/>
      <c r="C205" s="229"/>
      <c r="D205" s="229"/>
    </row>
    <row r="206" spans="1:4">
      <c r="A206" s="229"/>
      <c r="B206" s="229"/>
      <c r="C206" s="229"/>
      <c r="D206" s="229"/>
    </row>
    <row r="207" spans="1:4">
      <c r="A207" s="229"/>
      <c r="B207" s="229"/>
      <c r="C207" s="229"/>
      <c r="D207" s="229"/>
    </row>
    <row r="208" spans="1:4">
      <c r="A208" s="229"/>
      <c r="B208" s="229"/>
      <c r="C208" s="229"/>
      <c r="D208" s="229"/>
    </row>
    <row r="209" spans="1:4">
      <c r="A209" s="229"/>
      <c r="B209" s="229"/>
      <c r="C209" s="229"/>
      <c r="D209" s="229"/>
    </row>
    <row r="210" spans="1:4">
      <c r="A210" s="229"/>
      <c r="B210" s="229"/>
      <c r="C210" s="229"/>
      <c r="D210" s="229"/>
    </row>
    <row r="211" spans="1:4">
      <c r="A211" s="229"/>
      <c r="B211" s="229"/>
      <c r="C211" s="229"/>
      <c r="D211" s="229"/>
    </row>
    <row r="212" spans="1:4">
      <c r="A212" s="229"/>
      <c r="B212" s="229"/>
      <c r="C212" s="229"/>
      <c r="D212" s="229"/>
    </row>
    <row r="213" spans="1:4">
      <c r="A213" s="229"/>
      <c r="B213" s="229"/>
      <c r="C213" s="229"/>
      <c r="D213" s="229"/>
    </row>
    <row r="214" spans="1:4">
      <c r="A214" s="229"/>
      <c r="B214" s="229"/>
      <c r="C214" s="229"/>
      <c r="D214" s="229"/>
    </row>
    <row r="215" spans="1:4">
      <c r="A215" s="229"/>
      <c r="B215" s="229"/>
      <c r="C215" s="229"/>
      <c r="D215" s="229"/>
    </row>
    <row r="216" spans="1:4">
      <c r="A216" s="229"/>
      <c r="B216" s="229"/>
      <c r="C216" s="229"/>
      <c r="D216" s="229"/>
    </row>
    <row r="217" spans="1:4">
      <c r="A217" s="229"/>
      <c r="B217" s="229"/>
      <c r="C217" s="229"/>
      <c r="D217" s="229"/>
    </row>
    <row r="218" spans="1:4">
      <c r="A218" s="229"/>
      <c r="B218" s="229"/>
      <c r="C218" s="229"/>
      <c r="D218" s="229"/>
    </row>
    <row r="219" spans="1:4">
      <c r="A219" s="229"/>
      <c r="B219" s="229"/>
      <c r="C219" s="229"/>
      <c r="D219" s="229"/>
    </row>
    <row r="220" spans="1:4">
      <c r="A220" s="229"/>
      <c r="B220" s="229"/>
      <c r="C220" s="229"/>
      <c r="D220" s="229"/>
    </row>
    <row r="221" spans="1:4">
      <c r="A221" s="229"/>
      <c r="B221" s="229"/>
      <c r="C221" s="229"/>
      <c r="D221" s="229"/>
    </row>
    <row r="222" spans="1:4">
      <c r="A222" s="229"/>
      <c r="B222" s="229"/>
      <c r="C222" s="229"/>
      <c r="D222" s="229"/>
    </row>
    <row r="223" spans="1:4">
      <c r="A223" s="229"/>
      <c r="B223" s="229"/>
      <c r="C223" s="229"/>
      <c r="D223" s="229"/>
    </row>
    <row r="224" spans="1:4">
      <c r="A224" s="229"/>
      <c r="B224" s="229"/>
      <c r="C224" s="229"/>
      <c r="D224" s="229"/>
    </row>
    <row r="225" spans="1:4">
      <c r="A225" s="229"/>
      <c r="B225" s="229"/>
      <c r="C225" s="229"/>
      <c r="D225" s="229"/>
    </row>
    <row r="226" spans="1:4">
      <c r="A226" s="229"/>
      <c r="B226" s="229"/>
      <c r="C226" s="229"/>
      <c r="D226" s="229"/>
    </row>
    <row r="227" spans="1:4">
      <c r="A227" s="229"/>
      <c r="B227" s="229"/>
      <c r="C227" s="229"/>
      <c r="D227" s="229"/>
    </row>
    <row r="228" spans="1:4">
      <c r="A228" s="229"/>
      <c r="B228" s="229"/>
      <c r="C228" s="229"/>
      <c r="D228" s="229"/>
    </row>
    <row r="229" spans="1:4">
      <c r="A229" s="229"/>
      <c r="B229" s="229"/>
      <c r="C229" s="229"/>
      <c r="D229" s="229"/>
    </row>
    <row r="230" spans="1:4">
      <c r="A230" s="229"/>
      <c r="B230" s="229"/>
      <c r="C230" s="229"/>
      <c r="D230" s="229"/>
    </row>
    <row r="231" spans="1:4">
      <c r="A231" s="229"/>
      <c r="B231" s="229"/>
      <c r="C231" s="229"/>
      <c r="D231" s="229"/>
    </row>
    <row r="232" spans="1:4">
      <c r="A232" s="229"/>
      <c r="B232" s="229"/>
      <c r="C232" s="229"/>
      <c r="D232" s="229"/>
    </row>
    <row r="233" spans="1:4">
      <c r="A233" s="229"/>
      <c r="B233" s="229"/>
      <c r="C233" s="229"/>
      <c r="D233" s="229"/>
    </row>
    <row r="234" spans="1:4">
      <c r="A234" s="229"/>
      <c r="B234" s="229"/>
      <c r="C234" s="229"/>
      <c r="D234" s="229"/>
    </row>
    <row r="235" spans="1:4">
      <c r="A235" s="229"/>
      <c r="B235" s="229"/>
      <c r="C235" s="229"/>
      <c r="D235" s="229"/>
    </row>
    <row r="236" spans="1:4">
      <c r="A236" s="229"/>
      <c r="B236" s="229"/>
      <c r="C236" s="229"/>
      <c r="D236" s="229"/>
    </row>
    <row r="237" spans="1:4">
      <c r="A237" s="229"/>
      <c r="B237" s="229"/>
      <c r="C237" s="229"/>
      <c r="D237" s="229"/>
    </row>
    <row r="238" spans="1:4">
      <c r="A238" s="229"/>
      <c r="B238" s="229"/>
      <c r="C238" s="229"/>
      <c r="D238" s="229"/>
    </row>
    <row r="239" spans="1:4">
      <c r="A239" s="229"/>
      <c r="B239" s="229"/>
      <c r="C239" s="229"/>
      <c r="D239" s="229"/>
    </row>
    <row r="240" spans="1:4">
      <c r="A240" s="229"/>
      <c r="B240" s="229"/>
      <c r="C240" s="229"/>
      <c r="D240" s="229"/>
    </row>
    <row r="241" spans="1:4">
      <c r="A241" s="229"/>
      <c r="B241" s="229"/>
      <c r="C241" s="229"/>
      <c r="D241" s="229"/>
    </row>
    <row r="242" spans="1:4">
      <c r="A242" s="229"/>
      <c r="B242" s="229"/>
      <c r="C242" s="229"/>
      <c r="D242" s="229"/>
    </row>
    <row r="243" spans="1:4">
      <c r="A243" s="229"/>
      <c r="B243" s="229"/>
      <c r="C243" s="229"/>
      <c r="D243" s="229"/>
    </row>
    <row r="244" spans="1:4">
      <c r="A244" s="229"/>
      <c r="B244" s="229"/>
      <c r="C244" s="229"/>
      <c r="D244" s="229"/>
    </row>
    <row r="245" spans="1:4">
      <c r="A245" s="229"/>
      <c r="B245" s="229"/>
      <c r="C245" s="229"/>
      <c r="D245" s="229"/>
    </row>
    <row r="246" spans="1:4">
      <c r="A246" s="229"/>
      <c r="B246" s="229"/>
      <c r="C246" s="229"/>
      <c r="D246" s="229"/>
    </row>
    <row r="247" spans="1:4">
      <c r="A247" s="229"/>
      <c r="B247" s="229"/>
      <c r="C247" s="229"/>
      <c r="D247" s="229"/>
    </row>
    <row r="248" spans="1:4">
      <c r="A248" s="229"/>
      <c r="B248" s="229"/>
      <c r="C248" s="229"/>
      <c r="D248" s="229"/>
    </row>
    <row r="249" spans="1:4">
      <c r="A249" s="229"/>
      <c r="B249" s="229"/>
      <c r="C249" s="229"/>
      <c r="D249" s="229"/>
    </row>
    <row r="250" spans="1:4">
      <c r="A250" s="229"/>
      <c r="B250" s="229"/>
      <c r="C250" s="229"/>
      <c r="D250" s="229"/>
    </row>
    <row r="251" spans="1:4">
      <c r="A251" s="229"/>
      <c r="B251" s="229"/>
      <c r="C251" s="229"/>
      <c r="D251" s="229"/>
    </row>
    <row r="252" spans="1:4">
      <c r="A252" s="229"/>
      <c r="B252" s="229"/>
      <c r="C252" s="229"/>
      <c r="D252" s="229"/>
    </row>
    <row r="253" spans="1:4">
      <c r="A253" s="229"/>
      <c r="B253" s="229"/>
      <c r="C253" s="229"/>
      <c r="D253" s="229"/>
    </row>
    <row r="254" spans="1:4">
      <c r="A254" s="229"/>
      <c r="B254" s="229"/>
      <c r="C254" s="229"/>
      <c r="D254" s="229"/>
    </row>
    <row r="255" spans="1:4">
      <c r="A255" s="229"/>
      <c r="B255" s="229"/>
      <c r="C255" s="229"/>
      <c r="D255" s="229"/>
    </row>
    <row r="256" spans="1:4">
      <c r="A256" s="229"/>
      <c r="B256" s="229"/>
      <c r="C256" s="229"/>
      <c r="D256" s="229"/>
    </row>
  </sheetData>
  <mergeCells count="1">
    <mergeCell ref="A2:D2"/>
  </mergeCells>
  <phoneticPr fontId="96" type="noConversion"/>
  <printOptions horizontalCentered="1"/>
  <pageMargins left="0.75" right="0.75" top="0.79" bottom="0.59" header="0.51" footer="0.51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5"/>
  <sheetViews>
    <sheetView workbookViewId="0">
      <selection activeCell="I12" sqref="I12"/>
    </sheetView>
  </sheetViews>
  <sheetFormatPr defaultRowHeight="14.25"/>
  <cols>
    <col min="1" max="1" width="30.125" style="181" customWidth="1"/>
    <col min="2" max="2" width="12" style="181" customWidth="1"/>
    <col min="3" max="3" width="10.625" style="181" customWidth="1"/>
    <col min="4" max="4" width="12.125" style="189" customWidth="1"/>
    <col min="5" max="5" width="10.625" style="181" customWidth="1"/>
    <col min="6" max="6" width="9" style="181"/>
    <col min="7" max="7" width="10.5" style="181" customWidth="1"/>
    <col min="8" max="8" width="9.75" style="181" bestFit="1" customWidth="1"/>
    <col min="9" max="9" width="11.75" style="181" bestFit="1" customWidth="1"/>
    <col min="10" max="16384" width="9" style="181"/>
  </cols>
  <sheetData>
    <row r="1" spans="1:9" customFormat="1" ht="28.5" customHeight="1">
      <c r="A1" s="568" t="s">
        <v>137</v>
      </c>
      <c r="B1" s="568"/>
      <c r="C1" s="568"/>
      <c r="D1" s="568"/>
      <c r="E1" s="568"/>
    </row>
    <row r="2" spans="1:9" customFormat="1" ht="19.5" customHeight="1">
      <c r="A2" s="318"/>
      <c r="B2" s="318"/>
      <c r="C2" s="318"/>
      <c r="D2" s="570" t="s">
        <v>85</v>
      </c>
      <c r="E2" s="571"/>
    </row>
    <row r="3" spans="1:9" customFormat="1" ht="35.25" customHeight="1">
      <c r="A3" s="319" t="s">
        <v>58</v>
      </c>
      <c r="B3" s="320" t="s">
        <v>1</v>
      </c>
      <c r="C3" s="321" t="s">
        <v>86</v>
      </c>
      <c r="D3" s="322" t="s">
        <v>87</v>
      </c>
      <c r="E3" s="321" t="s">
        <v>86</v>
      </c>
      <c r="G3" s="193"/>
      <c r="I3" s="193"/>
    </row>
    <row r="4" spans="1:9" customFormat="1" ht="24.95" customHeight="1">
      <c r="A4" s="359" t="s">
        <v>138</v>
      </c>
      <c r="B4" s="360">
        <v>2130953</v>
      </c>
      <c r="C4" s="361">
        <v>-1.4</v>
      </c>
      <c r="D4" s="362">
        <v>14083145</v>
      </c>
      <c r="E4" s="363">
        <v>3.2</v>
      </c>
      <c r="G4" s="193"/>
      <c r="I4" s="193"/>
    </row>
    <row r="5" spans="1:9" customFormat="1" ht="24.95" customHeight="1">
      <c r="A5" s="329" t="s">
        <v>139</v>
      </c>
      <c r="B5" s="290">
        <v>182</v>
      </c>
      <c r="C5" s="291">
        <v>-37.700000000000003</v>
      </c>
      <c r="D5" s="292">
        <v>6226</v>
      </c>
      <c r="E5" s="293">
        <v>326.60000000000002</v>
      </c>
      <c r="G5" s="193"/>
      <c r="I5" s="193"/>
    </row>
    <row r="6" spans="1:9" customFormat="1" ht="24.95" customHeight="1">
      <c r="A6" s="329" t="s">
        <v>140</v>
      </c>
      <c r="B6" s="290">
        <v>1579</v>
      </c>
      <c r="C6" s="291">
        <v>-0.1</v>
      </c>
      <c r="D6" s="292">
        <v>9832</v>
      </c>
      <c r="E6" s="293">
        <v>12</v>
      </c>
      <c r="G6" s="193"/>
      <c r="I6" s="193"/>
    </row>
    <row r="7" spans="1:9" customFormat="1" ht="24.95" customHeight="1">
      <c r="A7" s="329" t="s">
        <v>141</v>
      </c>
      <c r="B7" s="290">
        <v>6629</v>
      </c>
      <c r="C7" s="291">
        <v>-40.200000000000003</v>
      </c>
      <c r="D7" s="292">
        <v>58718</v>
      </c>
      <c r="E7" s="293">
        <v>-0.6</v>
      </c>
      <c r="G7" s="193"/>
      <c r="I7" s="193"/>
    </row>
    <row r="8" spans="1:9" customFormat="1" ht="24.95" customHeight="1">
      <c r="A8" s="329" t="s">
        <v>142</v>
      </c>
      <c r="B8" s="290">
        <v>3361</v>
      </c>
      <c r="C8" s="291">
        <v>13.7</v>
      </c>
      <c r="D8" s="292">
        <v>21083</v>
      </c>
      <c r="E8" s="293">
        <v>12.3</v>
      </c>
      <c r="G8" s="193"/>
      <c r="I8" s="193"/>
    </row>
    <row r="9" spans="1:9" customFormat="1" ht="24.95" customHeight="1">
      <c r="A9" s="329" t="s">
        <v>143</v>
      </c>
      <c r="B9" s="290">
        <v>0</v>
      </c>
      <c r="C9" s="291">
        <v>0</v>
      </c>
      <c r="D9" s="292">
        <v>0</v>
      </c>
      <c r="E9" s="293">
        <v>0</v>
      </c>
      <c r="G9" s="193"/>
      <c r="I9" s="193"/>
    </row>
    <row r="10" spans="1:9" customFormat="1" ht="24.95" customHeight="1">
      <c r="A10" s="329" t="s">
        <v>144</v>
      </c>
      <c r="B10" s="290">
        <v>297520</v>
      </c>
      <c r="C10" s="291">
        <v>0.2</v>
      </c>
      <c r="D10" s="292">
        <v>2027078</v>
      </c>
      <c r="E10" s="293">
        <v>0.6</v>
      </c>
      <c r="G10" s="193"/>
      <c r="I10" s="193"/>
    </row>
    <row r="11" spans="1:9" customFormat="1" ht="24.95" customHeight="1">
      <c r="A11" s="329" t="s">
        <v>519</v>
      </c>
      <c r="B11" s="290">
        <v>71241</v>
      </c>
      <c r="C11" s="291">
        <v>-12.8</v>
      </c>
      <c r="D11" s="292">
        <v>394415</v>
      </c>
      <c r="E11" s="293">
        <v>-26.9</v>
      </c>
      <c r="G11" s="193"/>
      <c r="I11" s="193"/>
    </row>
    <row r="12" spans="1:9" customFormat="1" ht="24.95" customHeight="1">
      <c r="A12" s="329" t="s">
        <v>520</v>
      </c>
      <c r="B12" s="290">
        <v>9081</v>
      </c>
      <c r="C12" s="291">
        <v>9504.5</v>
      </c>
      <c r="D12" s="292">
        <v>372159</v>
      </c>
      <c r="E12" s="293">
        <v>21.3</v>
      </c>
      <c r="G12" s="193"/>
      <c r="I12" s="193"/>
    </row>
    <row r="13" spans="1:9" customFormat="1" ht="24.95" customHeight="1">
      <c r="A13" s="324" t="s">
        <v>521</v>
      </c>
      <c r="B13" s="290">
        <v>93230</v>
      </c>
      <c r="C13" s="295">
        <v>-11.8</v>
      </c>
      <c r="D13" s="292">
        <v>536236</v>
      </c>
      <c r="E13" s="293">
        <v>1.7</v>
      </c>
      <c r="G13" s="193"/>
      <c r="I13" s="193"/>
    </row>
    <row r="14" spans="1:9" customFormat="1" ht="24.95" customHeight="1">
      <c r="A14" s="324" t="s">
        <v>145</v>
      </c>
      <c r="B14" s="290">
        <v>21220</v>
      </c>
      <c r="C14" s="295">
        <v>-18.2</v>
      </c>
      <c r="D14" s="292">
        <v>109357</v>
      </c>
      <c r="E14" s="293">
        <v>-9.9</v>
      </c>
      <c r="G14" s="193"/>
      <c r="I14" s="193"/>
    </row>
    <row r="15" spans="1:9" customFormat="1" ht="24.95" customHeight="1">
      <c r="A15" s="329" t="s">
        <v>146</v>
      </c>
      <c r="B15" s="290">
        <v>19620</v>
      </c>
      <c r="C15" s="291">
        <v>-8</v>
      </c>
      <c r="D15" s="292">
        <v>138998</v>
      </c>
      <c r="E15" s="293">
        <v>19.100000000000001</v>
      </c>
      <c r="G15" s="193"/>
      <c r="I15" s="193"/>
    </row>
    <row r="16" spans="1:9" customFormat="1" ht="24.95" customHeight="1">
      <c r="A16" s="329" t="s">
        <v>147</v>
      </c>
      <c r="B16" s="290">
        <v>16231</v>
      </c>
      <c r="C16" s="291">
        <v>2.2999999999999998</v>
      </c>
      <c r="D16" s="292">
        <v>118131</v>
      </c>
      <c r="E16" s="293">
        <v>15.1</v>
      </c>
      <c r="F16" s="194"/>
      <c r="G16" s="195"/>
      <c r="I16" s="193"/>
    </row>
    <row r="17" spans="1:9" customFormat="1" ht="24.95" customHeight="1">
      <c r="A17" s="329" t="s">
        <v>148</v>
      </c>
      <c r="B17" s="290">
        <v>8752</v>
      </c>
      <c r="C17" s="291">
        <v>1.8</v>
      </c>
      <c r="D17" s="292">
        <v>47505</v>
      </c>
      <c r="E17" s="293">
        <v>-0.3</v>
      </c>
      <c r="F17" s="194"/>
      <c r="G17" s="193"/>
      <c r="I17" s="193"/>
    </row>
    <row r="18" spans="1:9" customFormat="1" ht="24.95" customHeight="1">
      <c r="A18" s="329" t="s">
        <v>149</v>
      </c>
      <c r="B18" s="290">
        <v>3925</v>
      </c>
      <c r="C18" s="291">
        <v>-7.9</v>
      </c>
      <c r="D18" s="292">
        <v>26054</v>
      </c>
      <c r="E18" s="293">
        <v>14.9</v>
      </c>
      <c r="F18" s="194"/>
      <c r="G18" s="193"/>
      <c r="I18" s="193"/>
    </row>
    <row r="19" spans="1:9" customFormat="1" ht="24.95" customHeight="1">
      <c r="A19" s="329" t="s">
        <v>150</v>
      </c>
      <c r="B19" s="290">
        <v>43001</v>
      </c>
      <c r="C19" s="291">
        <v>13</v>
      </c>
      <c r="D19" s="292">
        <v>224437</v>
      </c>
      <c r="E19" s="293">
        <v>24.1</v>
      </c>
      <c r="G19" s="193"/>
      <c r="I19" s="193"/>
    </row>
    <row r="20" spans="1:9" customFormat="1" ht="24.95" customHeight="1">
      <c r="A20" s="329" t="s">
        <v>151</v>
      </c>
      <c r="B20" s="290">
        <v>23903</v>
      </c>
      <c r="C20" s="291">
        <v>-45.3</v>
      </c>
      <c r="D20" s="292">
        <v>194825</v>
      </c>
      <c r="E20" s="293">
        <v>-23.6</v>
      </c>
      <c r="G20" s="193"/>
      <c r="I20" s="193"/>
    </row>
    <row r="21" spans="1:9" customFormat="1" ht="24.95" customHeight="1">
      <c r="A21" s="329" t="s">
        <v>152</v>
      </c>
      <c r="B21" s="290">
        <v>62154</v>
      </c>
      <c r="C21" s="291">
        <v>-25</v>
      </c>
      <c r="D21" s="292">
        <v>525711</v>
      </c>
      <c r="E21" s="293">
        <v>-5.9</v>
      </c>
      <c r="G21" s="193"/>
      <c r="I21" s="193"/>
    </row>
    <row r="22" spans="1:9" customFormat="1" ht="24.95" customHeight="1">
      <c r="A22" s="329" t="s">
        <v>153</v>
      </c>
      <c r="B22" s="290">
        <v>258006</v>
      </c>
      <c r="C22" s="291">
        <v>31.4</v>
      </c>
      <c r="D22" s="292">
        <v>1565495</v>
      </c>
      <c r="E22" s="293">
        <v>14.6</v>
      </c>
      <c r="G22" s="193"/>
      <c r="I22" s="193"/>
    </row>
    <row r="23" spans="1:9" customFormat="1" ht="24.95" customHeight="1">
      <c r="A23" s="364" t="s">
        <v>154</v>
      </c>
      <c r="B23" s="365">
        <v>14296</v>
      </c>
      <c r="C23" s="366">
        <v>-16.899999999999999</v>
      </c>
      <c r="D23" s="367">
        <v>92546</v>
      </c>
      <c r="E23" s="338">
        <v>3.8</v>
      </c>
      <c r="G23" s="193"/>
      <c r="I23" s="193"/>
    </row>
    <row r="24" spans="1:9" customFormat="1" ht="29.1" customHeight="1">
      <c r="A24" s="574"/>
      <c r="B24" s="574"/>
      <c r="C24" s="574"/>
      <c r="D24" s="574"/>
      <c r="E24" s="574"/>
    </row>
    <row r="25" spans="1:9" customFormat="1"/>
    <row r="26" spans="1:9" customFormat="1"/>
    <row r="27" spans="1:9" customFormat="1"/>
    <row r="28" spans="1:9" customFormat="1"/>
    <row r="29" spans="1:9" customFormat="1"/>
    <row r="30" spans="1:9" customFormat="1"/>
    <row r="31" spans="1:9" customFormat="1"/>
    <row r="32" spans="1:9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</sheetData>
  <sheetProtection password="DC9E" sheet="1" objects="1" scenarios="1"/>
  <mergeCells count="3">
    <mergeCell ref="A1:E1"/>
    <mergeCell ref="D2:E2"/>
    <mergeCell ref="A24:E24"/>
  </mergeCells>
  <phoneticPr fontId="96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"/>
  <sheetViews>
    <sheetView workbookViewId="0">
      <selection activeCell="G7" sqref="A1:IV65536"/>
    </sheetView>
  </sheetViews>
  <sheetFormatPr defaultRowHeight="14.25"/>
  <cols>
    <col min="1" max="1" width="32.375" style="339" customWidth="1"/>
    <col min="2" max="2" width="12" style="339" customWidth="1"/>
    <col min="3" max="3" width="10.625" style="339" customWidth="1"/>
    <col min="4" max="4" width="12.125" style="340" customWidth="1"/>
    <col min="5" max="5" width="10.625" style="339" customWidth="1"/>
    <col min="6" max="6" width="9" style="339"/>
    <col min="7" max="7" width="10.5" style="339" customWidth="1"/>
    <col min="8" max="8" width="9.75" style="339" bestFit="1" customWidth="1"/>
    <col min="9" max="9" width="11.75" style="339" bestFit="1" customWidth="1"/>
    <col min="10" max="16384" width="9" style="339"/>
  </cols>
  <sheetData>
    <row r="1" spans="1:9" ht="28.5" customHeight="1">
      <c r="A1" s="558" t="s">
        <v>155</v>
      </c>
      <c r="B1" s="558"/>
      <c r="C1" s="558"/>
      <c r="D1" s="558"/>
      <c r="E1" s="558"/>
    </row>
    <row r="2" spans="1:9" ht="19.5" customHeight="1">
      <c r="A2" s="286"/>
      <c r="B2" s="286"/>
      <c r="C2" s="286"/>
      <c r="D2" s="560" t="s">
        <v>85</v>
      </c>
      <c r="E2" s="561"/>
    </row>
    <row r="3" spans="1:9" ht="35.25" customHeight="1">
      <c r="A3" s="312" t="s">
        <v>58</v>
      </c>
      <c r="B3" s="287" t="s">
        <v>1</v>
      </c>
      <c r="C3" s="288" t="s">
        <v>86</v>
      </c>
      <c r="D3" s="252" t="s">
        <v>87</v>
      </c>
      <c r="E3" s="288" t="s">
        <v>86</v>
      </c>
      <c r="G3" s="368"/>
      <c r="I3" s="368"/>
    </row>
    <row r="4" spans="1:9" ht="24.95" customHeight="1">
      <c r="A4" s="369" t="s">
        <v>156</v>
      </c>
      <c r="B4" s="360">
        <v>1039</v>
      </c>
      <c r="C4" s="361">
        <v>-38.299999999999997</v>
      </c>
      <c r="D4" s="362">
        <v>10857</v>
      </c>
      <c r="E4" s="363">
        <v>55.3</v>
      </c>
      <c r="G4" s="368"/>
      <c r="I4" s="368"/>
    </row>
    <row r="5" spans="1:9" ht="24.95" customHeight="1">
      <c r="A5" s="289" t="s">
        <v>157</v>
      </c>
      <c r="B5" s="290">
        <v>269008</v>
      </c>
      <c r="C5" s="291">
        <v>-9.6</v>
      </c>
      <c r="D5" s="292">
        <v>1752296</v>
      </c>
      <c r="E5" s="293">
        <v>0.5</v>
      </c>
      <c r="G5" s="368"/>
      <c r="I5" s="368"/>
    </row>
    <row r="6" spans="1:9" ht="24.95" customHeight="1">
      <c r="A6" s="289" t="s">
        <v>158</v>
      </c>
      <c r="B6" s="290">
        <v>40831</v>
      </c>
      <c r="C6" s="291">
        <v>-37.299999999999997</v>
      </c>
      <c r="D6" s="292">
        <v>267026</v>
      </c>
      <c r="E6" s="293">
        <v>-31.4</v>
      </c>
      <c r="G6" s="368"/>
      <c r="I6" s="368"/>
    </row>
    <row r="7" spans="1:9" ht="24.95" customHeight="1">
      <c r="A7" s="289" t="s">
        <v>159</v>
      </c>
      <c r="B7" s="290">
        <v>16040</v>
      </c>
      <c r="C7" s="291">
        <v>17.7</v>
      </c>
      <c r="D7" s="292">
        <v>122962</v>
      </c>
      <c r="E7" s="293">
        <v>4.4000000000000004</v>
      </c>
      <c r="G7" s="368"/>
      <c r="I7" s="368"/>
    </row>
    <row r="8" spans="1:9" ht="24.95" customHeight="1">
      <c r="A8" s="289" t="s">
        <v>160</v>
      </c>
      <c r="B8" s="290">
        <v>24161</v>
      </c>
      <c r="C8" s="291">
        <v>-10.3</v>
      </c>
      <c r="D8" s="292">
        <v>133515</v>
      </c>
      <c r="E8" s="293">
        <v>-11.3</v>
      </c>
      <c r="G8" s="368"/>
      <c r="I8" s="368"/>
    </row>
    <row r="9" spans="1:9" ht="24.95" customHeight="1">
      <c r="A9" s="289" t="s">
        <v>161</v>
      </c>
      <c r="B9" s="290">
        <v>85614</v>
      </c>
      <c r="C9" s="291">
        <v>-7.8</v>
      </c>
      <c r="D9" s="292">
        <v>641866</v>
      </c>
      <c r="E9" s="293">
        <v>1.7</v>
      </c>
      <c r="G9" s="368"/>
      <c r="I9" s="368"/>
    </row>
    <row r="10" spans="1:9" ht="24.95" customHeight="1">
      <c r="A10" s="289" t="s">
        <v>162</v>
      </c>
      <c r="B10" s="290">
        <v>297847</v>
      </c>
      <c r="C10" s="291">
        <v>-1.4</v>
      </c>
      <c r="D10" s="292">
        <v>2186662</v>
      </c>
      <c r="E10" s="293">
        <v>9.3000000000000007</v>
      </c>
      <c r="G10" s="368"/>
      <c r="I10" s="368"/>
    </row>
    <row r="11" spans="1:9" ht="24.95" customHeight="1">
      <c r="A11" s="289" t="s">
        <v>163</v>
      </c>
      <c r="B11" s="290">
        <v>1599</v>
      </c>
      <c r="C11" s="291">
        <v>-65.2</v>
      </c>
      <c r="D11" s="292">
        <v>11014</v>
      </c>
      <c r="E11" s="293">
        <v>-39.200000000000003</v>
      </c>
      <c r="G11" s="368"/>
      <c r="I11" s="368"/>
    </row>
    <row r="12" spans="1:9" ht="24.95" customHeight="1">
      <c r="A12" s="289" t="s">
        <v>164</v>
      </c>
      <c r="B12" s="290">
        <v>37889</v>
      </c>
      <c r="C12" s="291">
        <v>-39.200000000000003</v>
      </c>
      <c r="D12" s="292">
        <v>260082</v>
      </c>
      <c r="E12" s="293">
        <v>-4.3</v>
      </c>
      <c r="G12" s="368"/>
      <c r="I12" s="368"/>
    </row>
    <row r="13" spans="1:9" ht="24.95" customHeight="1">
      <c r="A13" s="289" t="s">
        <v>165</v>
      </c>
      <c r="B13" s="290">
        <v>4655</v>
      </c>
      <c r="C13" s="291">
        <v>-25.3</v>
      </c>
      <c r="D13" s="292">
        <v>34895</v>
      </c>
      <c r="E13" s="293">
        <v>13.6</v>
      </c>
      <c r="G13" s="368"/>
      <c r="I13" s="368"/>
    </row>
    <row r="14" spans="1:9" ht="24.95" customHeight="1">
      <c r="A14" s="294" t="s">
        <v>166</v>
      </c>
      <c r="B14" s="290">
        <v>16608</v>
      </c>
      <c r="C14" s="295">
        <v>-45.2</v>
      </c>
      <c r="D14" s="292">
        <v>189902</v>
      </c>
      <c r="E14" s="293">
        <v>1.1000000000000001</v>
      </c>
      <c r="G14" s="368"/>
      <c r="I14" s="368"/>
    </row>
    <row r="15" spans="1:9" ht="24.95" customHeight="1">
      <c r="A15" s="294" t="s">
        <v>167</v>
      </c>
      <c r="B15" s="290">
        <v>5791</v>
      </c>
      <c r="C15" s="295">
        <v>-6.7</v>
      </c>
      <c r="D15" s="292">
        <v>37505</v>
      </c>
      <c r="E15" s="293">
        <v>-4.5</v>
      </c>
      <c r="G15" s="368"/>
      <c r="I15" s="368"/>
    </row>
    <row r="16" spans="1:9" ht="24.95" customHeight="1">
      <c r="A16" s="289" t="s">
        <v>168</v>
      </c>
      <c r="B16" s="290">
        <v>1864</v>
      </c>
      <c r="C16" s="291">
        <v>-57.5</v>
      </c>
      <c r="D16" s="292">
        <v>13471</v>
      </c>
      <c r="E16" s="293">
        <v>-24.9</v>
      </c>
      <c r="G16" s="368"/>
      <c r="I16" s="368"/>
    </row>
    <row r="17" spans="1:9" ht="24.95" customHeight="1">
      <c r="A17" s="289" t="s">
        <v>169</v>
      </c>
      <c r="B17" s="290">
        <v>188161</v>
      </c>
      <c r="C17" s="291">
        <v>-3</v>
      </c>
      <c r="D17" s="292">
        <v>967013</v>
      </c>
      <c r="E17" s="293">
        <v>7.1</v>
      </c>
      <c r="F17" s="370"/>
      <c r="G17" s="371"/>
      <c r="I17" s="368"/>
    </row>
    <row r="18" spans="1:9" ht="24.95" customHeight="1">
      <c r="A18" s="289" t="s">
        <v>170</v>
      </c>
      <c r="B18" s="290">
        <v>1792</v>
      </c>
      <c r="C18" s="291">
        <v>44.1</v>
      </c>
      <c r="D18" s="292">
        <v>26414</v>
      </c>
      <c r="E18" s="293">
        <v>191.5</v>
      </c>
      <c r="F18" s="370"/>
      <c r="G18" s="368"/>
      <c r="I18" s="368"/>
    </row>
    <row r="19" spans="1:9" ht="24.95" customHeight="1">
      <c r="A19" s="289" t="s">
        <v>171</v>
      </c>
      <c r="B19" s="290">
        <v>192</v>
      </c>
      <c r="C19" s="291">
        <v>47.1</v>
      </c>
      <c r="D19" s="292">
        <v>1266</v>
      </c>
      <c r="E19" s="293">
        <v>50.5</v>
      </c>
      <c r="F19" s="370"/>
      <c r="G19" s="368"/>
      <c r="I19" s="368"/>
    </row>
    <row r="20" spans="1:9" ht="24.95" customHeight="1">
      <c r="A20" s="289" t="s">
        <v>172</v>
      </c>
      <c r="B20" s="290">
        <v>16409</v>
      </c>
      <c r="C20" s="291">
        <v>3.5</v>
      </c>
      <c r="D20" s="292">
        <v>110393</v>
      </c>
      <c r="E20" s="293">
        <v>34.299999999999997</v>
      </c>
      <c r="G20" s="368"/>
      <c r="I20" s="368"/>
    </row>
    <row r="21" spans="1:9" ht="24.95" customHeight="1">
      <c r="A21" s="289" t="s">
        <v>173</v>
      </c>
      <c r="B21" s="290">
        <v>1774</v>
      </c>
      <c r="C21" s="291">
        <v>61.5</v>
      </c>
      <c r="D21" s="292">
        <v>12716</v>
      </c>
      <c r="E21" s="293">
        <v>42.8</v>
      </c>
      <c r="G21" s="368"/>
      <c r="I21" s="368"/>
    </row>
    <row r="22" spans="1:9" ht="24.95" customHeight="1">
      <c r="A22" s="289" t="s">
        <v>174</v>
      </c>
      <c r="B22" s="290">
        <v>132544</v>
      </c>
      <c r="C22" s="291">
        <v>20.5</v>
      </c>
      <c r="D22" s="292">
        <v>806859</v>
      </c>
      <c r="E22" s="293">
        <v>13.2</v>
      </c>
      <c r="G22" s="368"/>
      <c r="I22" s="368"/>
    </row>
    <row r="23" spans="1:9" ht="24.95" customHeight="1">
      <c r="A23" s="289" t="s">
        <v>175</v>
      </c>
      <c r="B23" s="290">
        <v>5613</v>
      </c>
      <c r="C23" s="291">
        <v>-67</v>
      </c>
      <c r="D23" s="292">
        <v>38975</v>
      </c>
      <c r="E23" s="293">
        <v>-60.1</v>
      </c>
      <c r="G23" s="368"/>
      <c r="I23" s="368"/>
    </row>
    <row r="24" spans="1:9" ht="24.95" customHeight="1">
      <c r="A24" s="372" t="s">
        <v>176</v>
      </c>
      <c r="B24" s="365">
        <v>6316</v>
      </c>
      <c r="C24" s="366">
        <v>5.2</v>
      </c>
      <c r="D24" s="367">
        <v>41052</v>
      </c>
      <c r="E24" s="338">
        <v>6.6</v>
      </c>
      <c r="G24" s="368"/>
      <c r="I24" s="368"/>
    </row>
    <row r="25" spans="1:9" ht="29.1" customHeight="1">
      <c r="A25" s="566"/>
      <c r="B25" s="566"/>
      <c r="C25" s="566"/>
      <c r="D25" s="566"/>
      <c r="E25" s="566"/>
    </row>
  </sheetData>
  <sheetProtection password="DC9E" sheet="1" objects="1" scenarios="1"/>
  <mergeCells count="3">
    <mergeCell ref="A1:E1"/>
    <mergeCell ref="D2:E2"/>
    <mergeCell ref="A25:E25"/>
  </mergeCells>
  <phoneticPr fontId="96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1"/>
  <sheetViews>
    <sheetView workbookViewId="0">
      <selection activeCell="A4" sqref="A1:XFD1048576"/>
    </sheetView>
  </sheetViews>
  <sheetFormatPr defaultRowHeight="14.25"/>
  <cols>
    <col min="1" max="1" width="25" style="339" customWidth="1"/>
    <col min="2" max="2" width="10.625" style="339" customWidth="1"/>
    <col min="3" max="3" width="12" style="339" customWidth="1"/>
    <col min="4" max="4" width="10.625" style="339" customWidth="1"/>
    <col min="5" max="5" width="12.125" style="340" customWidth="1"/>
    <col min="6" max="6" width="10.625" style="339" customWidth="1"/>
    <col min="7" max="7" width="9" style="339"/>
    <col min="8" max="8" width="10.5" style="339" customWidth="1"/>
    <col min="9" max="9" width="9.75" style="339" bestFit="1" customWidth="1"/>
    <col min="10" max="10" width="11.75" style="339" bestFit="1" customWidth="1"/>
    <col min="11" max="16384" width="9" style="339"/>
  </cols>
  <sheetData>
    <row r="1" spans="1:10" ht="28.5" customHeight="1">
      <c r="A1" s="557" t="s">
        <v>177</v>
      </c>
      <c r="B1" s="558"/>
      <c r="C1" s="558"/>
      <c r="D1" s="558"/>
      <c r="E1" s="559"/>
      <c r="F1" s="559"/>
    </row>
    <row r="2" spans="1:10" ht="19.5" customHeight="1">
      <c r="A2" s="286"/>
      <c r="B2" s="286"/>
      <c r="C2" s="286"/>
      <c r="D2" s="286"/>
      <c r="E2" s="560"/>
      <c r="F2" s="561"/>
    </row>
    <row r="3" spans="1:10" ht="35.25" customHeight="1">
      <c r="A3" s="312" t="s">
        <v>58</v>
      </c>
      <c r="B3" s="312" t="s">
        <v>112</v>
      </c>
      <c r="C3" s="287" t="s">
        <v>1</v>
      </c>
      <c r="D3" s="288" t="s">
        <v>86</v>
      </c>
      <c r="E3" s="252" t="s">
        <v>87</v>
      </c>
      <c r="F3" s="288" t="s">
        <v>86</v>
      </c>
      <c r="H3" s="368"/>
      <c r="J3" s="368"/>
    </row>
    <row r="4" spans="1:10" ht="26.1" customHeight="1">
      <c r="A4" s="330" t="s">
        <v>179</v>
      </c>
      <c r="B4" s="374" t="s">
        <v>178</v>
      </c>
      <c r="C4" s="301">
        <v>1527</v>
      </c>
      <c r="D4" s="291">
        <v>142.4</v>
      </c>
      <c r="E4" s="292">
        <v>13727</v>
      </c>
      <c r="F4" s="293">
        <v>-3.2</v>
      </c>
      <c r="H4" s="368"/>
      <c r="J4" s="368"/>
    </row>
    <row r="5" spans="1:10" ht="26.1" customHeight="1">
      <c r="A5" s="330" t="s">
        <v>180</v>
      </c>
      <c r="B5" s="374" t="s">
        <v>178</v>
      </c>
      <c r="C5" s="301">
        <v>262007</v>
      </c>
      <c r="D5" s="291">
        <v>25.1</v>
      </c>
      <c r="E5" s="292">
        <v>1470582</v>
      </c>
      <c r="F5" s="293">
        <v>17.5</v>
      </c>
      <c r="H5" s="368"/>
      <c r="J5" s="368"/>
    </row>
    <row r="6" spans="1:10" ht="26.1" customHeight="1">
      <c r="A6" s="330" t="s">
        <v>181</v>
      </c>
      <c r="B6" s="374" t="s">
        <v>178</v>
      </c>
      <c r="C6" s="301">
        <v>50534</v>
      </c>
      <c r="D6" s="291">
        <v>-18.8</v>
      </c>
      <c r="E6" s="292">
        <v>245490</v>
      </c>
      <c r="F6" s="293">
        <v>-39.9</v>
      </c>
      <c r="H6" s="368"/>
      <c r="J6" s="368"/>
    </row>
    <row r="7" spans="1:10" ht="26.1" customHeight="1">
      <c r="A7" s="330" t="s">
        <v>182</v>
      </c>
      <c r="B7" s="374" t="s">
        <v>178</v>
      </c>
      <c r="C7" s="301">
        <v>2989</v>
      </c>
      <c r="D7" s="291">
        <v>27.9</v>
      </c>
      <c r="E7" s="292">
        <v>32394</v>
      </c>
      <c r="F7" s="293">
        <v>260.39999999999998</v>
      </c>
      <c r="H7" s="368"/>
      <c r="J7" s="368"/>
    </row>
    <row r="8" spans="1:10" ht="26.1" customHeight="1">
      <c r="A8" s="330" t="s">
        <v>183</v>
      </c>
      <c r="B8" s="374" t="s">
        <v>178</v>
      </c>
      <c r="C8" s="301">
        <v>9654</v>
      </c>
      <c r="D8" s="291">
        <v>1.3</v>
      </c>
      <c r="E8" s="292">
        <v>74444</v>
      </c>
      <c r="F8" s="293">
        <v>12.7</v>
      </c>
      <c r="H8" s="368"/>
      <c r="J8" s="368"/>
    </row>
    <row r="9" spans="1:10" ht="26.1" customHeight="1">
      <c r="A9" s="375" t="s">
        <v>184</v>
      </c>
      <c r="B9" s="374" t="s">
        <v>178</v>
      </c>
      <c r="C9" s="301">
        <v>18526</v>
      </c>
      <c r="D9" s="295">
        <v>0</v>
      </c>
      <c r="E9" s="292">
        <v>635444</v>
      </c>
      <c r="F9" s="293">
        <v>31.5</v>
      </c>
      <c r="H9" s="368"/>
      <c r="J9" s="368"/>
    </row>
    <row r="10" spans="1:10" ht="26.1" customHeight="1">
      <c r="A10" s="330" t="s">
        <v>185</v>
      </c>
      <c r="B10" s="374" t="s">
        <v>178</v>
      </c>
      <c r="C10" s="301">
        <v>9243</v>
      </c>
      <c r="D10" s="291">
        <v>-27.5</v>
      </c>
      <c r="E10" s="292">
        <v>61549</v>
      </c>
      <c r="F10" s="293">
        <v>-27.4</v>
      </c>
      <c r="G10" s="370"/>
      <c r="H10" s="371"/>
      <c r="J10" s="368"/>
    </row>
    <row r="11" spans="1:10" ht="26.1" customHeight="1">
      <c r="A11" s="330" t="s">
        <v>186</v>
      </c>
      <c r="B11" s="374" t="s">
        <v>187</v>
      </c>
      <c r="C11" s="301">
        <v>4176</v>
      </c>
      <c r="D11" s="291">
        <v>-0.1</v>
      </c>
      <c r="E11" s="292">
        <v>54020</v>
      </c>
      <c r="F11" s="293">
        <v>162.30000000000001</v>
      </c>
      <c r="H11" s="368"/>
      <c r="J11" s="368"/>
    </row>
    <row r="12" spans="1:10" ht="26.1" customHeight="1">
      <c r="A12" s="330" t="s">
        <v>188</v>
      </c>
      <c r="B12" s="374" t="s">
        <v>187</v>
      </c>
      <c r="C12" s="301">
        <v>21906</v>
      </c>
      <c r="D12" s="291">
        <v>-12.8</v>
      </c>
      <c r="E12" s="292">
        <v>141962</v>
      </c>
      <c r="F12" s="293">
        <v>1.1000000000000001</v>
      </c>
      <c r="H12" s="368"/>
      <c r="J12" s="368"/>
    </row>
    <row r="13" spans="1:10" ht="26.1" customHeight="1">
      <c r="A13" s="330" t="s">
        <v>189</v>
      </c>
      <c r="B13" s="374" t="s">
        <v>187</v>
      </c>
      <c r="C13" s="301">
        <v>5151</v>
      </c>
      <c r="D13" s="291">
        <v>-32.9</v>
      </c>
      <c r="E13" s="292">
        <v>35770</v>
      </c>
      <c r="F13" s="293">
        <v>9.3000000000000007</v>
      </c>
      <c r="H13" s="368"/>
      <c r="J13" s="368"/>
    </row>
    <row r="14" spans="1:10" ht="29.1" customHeight="1">
      <c r="A14" s="330" t="s">
        <v>190</v>
      </c>
      <c r="B14" s="374" t="s">
        <v>187</v>
      </c>
      <c r="C14" s="301">
        <v>11363</v>
      </c>
      <c r="D14" s="298">
        <v>-5.8</v>
      </c>
      <c r="E14" s="299">
        <v>73084</v>
      </c>
      <c r="F14" s="293">
        <v>-8.6</v>
      </c>
    </row>
    <row r="15" spans="1:10" ht="24.95" customHeight="1">
      <c r="A15" s="373" t="s">
        <v>191</v>
      </c>
      <c r="B15" s="374" t="s">
        <v>178</v>
      </c>
      <c r="C15" s="376">
        <v>920</v>
      </c>
      <c r="D15" s="377">
        <v>7.7</v>
      </c>
      <c r="E15" s="378">
        <v>9686</v>
      </c>
      <c r="F15" s="379">
        <v>17.100000000000001</v>
      </c>
    </row>
    <row r="16" spans="1:10" ht="24.95" customHeight="1">
      <c r="A16" s="373" t="s">
        <v>192</v>
      </c>
      <c r="B16" s="374" t="s">
        <v>178</v>
      </c>
      <c r="C16" s="376">
        <v>46264</v>
      </c>
      <c r="D16" s="377">
        <v>-13.1</v>
      </c>
      <c r="E16" s="378">
        <v>269573</v>
      </c>
      <c r="F16" s="379">
        <v>-16</v>
      </c>
    </row>
    <row r="17" spans="1:6" ht="24.95" customHeight="1">
      <c r="A17" s="375" t="s">
        <v>193</v>
      </c>
      <c r="B17" s="374" t="s">
        <v>178</v>
      </c>
      <c r="C17" s="301">
        <v>22398</v>
      </c>
      <c r="D17" s="295">
        <v>-19.8</v>
      </c>
      <c r="E17" s="292">
        <v>127666</v>
      </c>
      <c r="F17" s="380">
        <v>-11.4</v>
      </c>
    </row>
    <row r="18" spans="1:6" ht="24.95" customHeight="1">
      <c r="A18" s="375" t="s">
        <v>194</v>
      </c>
      <c r="B18" s="374" t="s">
        <v>195</v>
      </c>
      <c r="C18" s="301">
        <v>110500</v>
      </c>
      <c r="D18" s="295">
        <v>31.5</v>
      </c>
      <c r="E18" s="292">
        <v>727747</v>
      </c>
      <c r="F18" s="380">
        <v>1.9</v>
      </c>
    </row>
    <row r="19" spans="1:6" ht="24.95" customHeight="1">
      <c r="A19" s="375" t="s">
        <v>196</v>
      </c>
      <c r="B19" s="374" t="s">
        <v>178</v>
      </c>
      <c r="C19" s="301">
        <v>1228</v>
      </c>
      <c r="D19" s="295">
        <v>-4.4000000000000004</v>
      </c>
      <c r="E19" s="292">
        <v>7276</v>
      </c>
      <c r="F19" s="380">
        <v>-13.1</v>
      </c>
    </row>
    <row r="20" spans="1:6" ht="24.95" customHeight="1">
      <c r="A20" s="375" t="s">
        <v>197</v>
      </c>
      <c r="B20" s="374" t="s">
        <v>198</v>
      </c>
      <c r="C20" s="301">
        <v>0</v>
      </c>
      <c r="D20" s="295">
        <v>0</v>
      </c>
      <c r="E20" s="292">
        <v>0</v>
      </c>
      <c r="F20" s="380">
        <v>0</v>
      </c>
    </row>
    <row r="21" spans="1:6" ht="24.95" customHeight="1">
      <c r="A21" s="381" t="s">
        <v>199</v>
      </c>
      <c r="B21" s="382" t="s">
        <v>200</v>
      </c>
      <c r="C21" s="383">
        <v>111</v>
      </c>
      <c r="D21" s="384">
        <v>24.1</v>
      </c>
      <c r="E21" s="367">
        <v>441</v>
      </c>
      <c r="F21" s="385">
        <v>-2.8</v>
      </c>
    </row>
  </sheetData>
  <sheetProtection password="DC9E" sheet="1" objects="1" scenarios="1"/>
  <mergeCells count="2">
    <mergeCell ref="A1:F1"/>
    <mergeCell ref="E2:F2"/>
  </mergeCells>
  <phoneticPr fontId="96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workbookViewId="0">
      <selection activeCell="K19" sqref="K19"/>
    </sheetView>
  </sheetViews>
  <sheetFormatPr defaultRowHeight="14.25"/>
  <cols>
    <col min="1" max="1" width="25" style="339" customWidth="1"/>
    <col min="2" max="2" width="10.625" style="339" customWidth="1"/>
    <col min="3" max="3" width="12" style="339" customWidth="1"/>
    <col min="4" max="4" width="10.625" style="339" customWidth="1"/>
    <col min="5" max="5" width="12.125" style="340" customWidth="1"/>
    <col min="6" max="6" width="10.625" style="339" customWidth="1"/>
    <col min="7" max="7" width="9" style="339"/>
    <col min="8" max="8" width="10.5" style="339" customWidth="1"/>
    <col min="9" max="9" width="9.75" style="339" bestFit="1" customWidth="1"/>
    <col min="10" max="10" width="11.75" style="339" bestFit="1" customWidth="1"/>
    <col min="11" max="16384" width="9" style="339"/>
  </cols>
  <sheetData>
    <row r="1" spans="1:10" ht="28.5" customHeight="1">
      <c r="A1" s="557" t="s">
        <v>201</v>
      </c>
      <c r="B1" s="558"/>
      <c r="C1" s="558"/>
      <c r="D1" s="558"/>
      <c r="E1" s="559"/>
      <c r="F1" s="559"/>
    </row>
    <row r="2" spans="1:10" ht="19.5" customHeight="1">
      <c r="A2" s="286"/>
      <c r="B2" s="286"/>
      <c r="C2" s="286"/>
      <c r="D2" s="286"/>
      <c r="E2" s="560"/>
      <c r="F2" s="561"/>
    </row>
    <row r="3" spans="1:10" ht="35.25" customHeight="1">
      <c r="A3" s="312" t="s">
        <v>58</v>
      </c>
      <c r="B3" s="312" t="s">
        <v>112</v>
      </c>
      <c r="C3" s="287" t="s">
        <v>1</v>
      </c>
      <c r="D3" s="288" t="s">
        <v>86</v>
      </c>
      <c r="E3" s="252" t="s">
        <v>87</v>
      </c>
      <c r="F3" s="288" t="s">
        <v>86</v>
      </c>
      <c r="H3" s="368"/>
      <c r="J3" s="368"/>
    </row>
    <row r="4" spans="1:10" ht="24.95" customHeight="1">
      <c r="A4" s="329" t="s">
        <v>202</v>
      </c>
      <c r="B4" s="386" t="s">
        <v>178</v>
      </c>
      <c r="C4" s="290">
        <v>76774</v>
      </c>
      <c r="D4" s="291">
        <v>27.4</v>
      </c>
      <c r="E4" s="292">
        <v>459050</v>
      </c>
      <c r="F4" s="293">
        <v>16.600000000000001</v>
      </c>
      <c r="H4" s="368"/>
      <c r="J4" s="368"/>
    </row>
    <row r="5" spans="1:10" ht="24.95" customHeight="1">
      <c r="A5" s="329" t="s">
        <v>203</v>
      </c>
      <c r="B5" s="386" t="s">
        <v>204</v>
      </c>
      <c r="C5" s="290">
        <v>60208</v>
      </c>
      <c r="D5" s="291">
        <v>-31</v>
      </c>
      <c r="E5" s="292">
        <v>428165</v>
      </c>
      <c r="F5" s="293">
        <v>-14.6</v>
      </c>
      <c r="H5" s="368"/>
      <c r="J5" s="368"/>
    </row>
    <row r="6" spans="1:10" ht="24.95" customHeight="1">
      <c r="A6" s="289" t="s">
        <v>205</v>
      </c>
      <c r="B6" s="387" t="s">
        <v>206</v>
      </c>
      <c r="C6" s="388">
        <v>264276</v>
      </c>
      <c r="D6" s="389">
        <v>-45.6</v>
      </c>
      <c r="E6" s="292">
        <v>2303107</v>
      </c>
      <c r="F6" s="293">
        <v>-16.100000000000001</v>
      </c>
      <c r="H6" s="368"/>
      <c r="J6" s="368"/>
    </row>
    <row r="7" spans="1:10" ht="24.95" customHeight="1">
      <c r="A7" s="289" t="s">
        <v>207</v>
      </c>
      <c r="B7" s="387" t="s">
        <v>178</v>
      </c>
      <c r="C7" s="388">
        <v>60396</v>
      </c>
      <c r="D7" s="389">
        <v>-1.5</v>
      </c>
      <c r="E7" s="292">
        <v>413402</v>
      </c>
      <c r="F7" s="293">
        <v>5.2</v>
      </c>
      <c r="H7" s="368"/>
      <c r="J7" s="368"/>
    </row>
    <row r="8" spans="1:10" ht="24.95" customHeight="1">
      <c r="A8" s="289" t="s">
        <v>208</v>
      </c>
      <c r="B8" s="387" t="s">
        <v>178</v>
      </c>
      <c r="C8" s="388">
        <v>313720</v>
      </c>
      <c r="D8" s="389">
        <v>44</v>
      </c>
      <c r="E8" s="292">
        <v>1842581</v>
      </c>
      <c r="F8" s="293">
        <v>22</v>
      </c>
      <c r="H8" s="368"/>
      <c r="J8" s="368"/>
    </row>
    <row r="9" spans="1:10" ht="24.95" customHeight="1">
      <c r="A9" s="289" t="s">
        <v>209</v>
      </c>
      <c r="B9" s="387" t="s">
        <v>178</v>
      </c>
      <c r="C9" s="388">
        <v>457180</v>
      </c>
      <c r="D9" s="389">
        <v>-6.6</v>
      </c>
      <c r="E9" s="292">
        <v>3114924</v>
      </c>
      <c r="F9" s="293">
        <v>22</v>
      </c>
      <c r="H9" s="368"/>
      <c r="J9" s="368"/>
    </row>
    <row r="10" spans="1:10" ht="24.95" customHeight="1">
      <c r="A10" s="289" t="s">
        <v>210</v>
      </c>
      <c r="B10" s="387" t="s">
        <v>178</v>
      </c>
      <c r="C10" s="388">
        <v>157927</v>
      </c>
      <c r="D10" s="389">
        <v>-3.7</v>
      </c>
      <c r="E10" s="292">
        <v>1058708</v>
      </c>
      <c r="F10" s="293">
        <v>-0.5</v>
      </c>
      <c r="H10" s="368"/>
      <c r="J10" s="368"/>
    </row>
    <row r="11" spans="1:10" ht="24.95" customHeight="1">
      <c r="A11" s="296" t="s">
        <v>211</v>
      </c>
      <c r="B11" s="390" t="s">
        <v>178</v>
      </c>
      <c r="C11" s="391">
        <v>166313</v>
      </c>
      <c r="D11" s="392">
        <v>-11.1</v>
      </c>
      <c r="E11" s="299">
        <v>1201916</v>
      </c>
      <c r="F11" s="293">
        <v>-1.5</v>
      </c>
      <c r="H11" s="368"/>
      <c r="J11" s="368"/>
    </row>
    <row r="12" spans="1:10" ht="24.95" customHeight="1">
      <c r="A12" s="289" t="s">
        <v>212</v>
      </c>
      <c r="B12" s="387" t="s">
        <v>178</v>
      </c>
      <c r="C12" s="388">
        <v>18534</v>
      </c>
      <c r="D12" s="389">
        <v>58.3</v>
      </c>
      <c r="E12" s="292">
        <v>88404</v>
      </c>
      <c r="F12" s="293">
        <v>-9.6999999999999993</v>
      </c>
      <c r="H12" s="368"/>
      <c r="J12" s="368"/>
    </row>
    <row r="13" spans="1:10" ht="24.95" customHeight="1">
      <c r="A13" s="289" t="s">
        <v>213</v>
      </c>
      <c r="B13" s="387" t="s">
        <v>178</v>
      </c>
      <c r="C13" s="388">
        <v>6855</v>
      </c>
      <c r="D13" s="389">
        <v>-53.9</v>
      </c>
      <c r="E13" s="292">
        <v>21328</v>
      </c>
      <c r="F13" s="293">
        <v>-51.3</v>
      </c>
      <c r="H13" s="368"/>
      <c r="J13" s="368"/>
    </row>
    <row r="14" spans="1:10" ht="24.95" customHeight="1">
      <c r="A14" s="289" t="s">
        <v>214</v>
      </c>
      <c r="B14" s="387" t="s">
        <v>178</v>
      </c>
      <c r="C14" s="388">
        <v>45819</v>
      </c>
      <c r="D14" s="389">
        <v>-4.4000000000000004</v>
      </c>
      <c r="E14" s="292">
        <v>238130</v>
      </c>
      <c r="F14" s="293">
        <v>0.5</v>
      </c>
      <c r="H14" s="368"/>
      <c r="J14" s="368"/>
    </row>
    <row r="15" spans="1:10" ht="24.95" customHeight="1">
      <c r="A15" s="289" t="s">
        <v>215</v>
      </c>
      <c r="B15" s="387" t="s">
        <v>178</v>
      </c>
      <c r="C15" s="388">
        <v>25380</v>
      </c>
      <c r="D15" s="389">
        <v>-6.9</v>
      </c>
      <c r="E15" s="292">
        <v>179726</v>
      </c>
      <c r="F15" s="293">
        <v>2.7</v>
      </c>
      <c r="H15" s="368"/>
      <c r="J15" s="368"/>
    </row>
    <row r="16" spans="1:10" ht="24.95" customHeight="1">
      <c r="A16" s="294" t="s">
        <v>216</v>
      </c>
      <c r="B16" s="387" t="s">
        <v>178</v>
      </c>
      <c r="C16" s="388">
        <v>8425</v>
      </c>
      <c r="D16" s="393">
        <v>-4.4000000000000004</v>
      </c>
      <c r="E16" s="292">
        <v>100628</v>
      </c>
      <c r="F16" s="293">
        <v>55.8</v>
      </c>
      <c r="H16" s="368"/>
      <c r="J16" s="368"/>
    </row>
    <row r="17" spans="1:10" ht="24.95" customHeight="1">
      <c r="A17" s="289" t="s">
        <v>217</v>
      </c>
      <c r="B17" s="387" t="s">
        <v>178</v>
      </c>
      <c r="C17" s="388">
        <v>427</v>
      </c>
      <c r="D17" s="389">
        <v>-55.9</v>
      </c>
      <c r="E17" s="292">
        <v>4097</v>
      </c>
      <c r="F17" s="293">
        <v>-21.9</v>
      </c>
      <c r="H17" s="368"/>
      <c r="J17" s="368"/>
    </row>
    <row r="18" spans="1:10" ht="24.95" customHeight="1">
      <c r="A18" s="289" t="s">
        <v>218</v>
      </c>
      <c r="B18" s="387" t="s">
        <v>178</v>
      </c>
      <c r="C18" s="388">
        <v>10208</v>
      </c>
      <c r="D18" s="389">
        <v>-16</v>
      </c>
      <c r="E18" s="292">
        <v>69180</v>
      </c>
      <c r="F18" s="293">
        <v>-37.9</v>
      </c>
      <c r="H18" s="368"/>
      <c r="J18" s="368"/>
    </row>
    <row r="19" spans="1:10" ht="24.95" customHeight="1">
      <c r="A19" s="289" t="s">
        <v>219</v>
      </c>
      <c r="B19" s="387" t="s">
        <v>178</v>
      </c>
      <c r="C19" s="388">
        <v>15740</v>
      </c>
      <c r="D19" s="389">
        <v>-0.2</v>
      </c>
      <c r="E19" s="292">
        <v>86729</v>
      </c>
      <c r="F19" s="293">
        <v>-49.1</v>
      </c>
      <c r="H19" s="368"/>
      <c r="J19" s="368"/>
    </row>
    <row r="20" spans="1:10" ht="24.95" customHeight="1">
      <c r="A20" s="289" t="s">
        <v>220</v>
      </c>
      <c r="B20" s="387" t="s">
        <v>178</v>
      </c>
      <c r="C20" s="388">
        <v>18844</v>
      </c>
      <c r="D20" s="389">
        <v>5.9</v>
      </c>
      <c r="E20" s="292">
        <v>119782</v>
      </c>
      <c r="F20" s="293">
        <v>1.3</v>
      </c>
      <c r="H20" s="368"/>
      <c r="J20" s="368"/>
    </row>
    <row r="21" spans="1:10" ht="24.95" customHeight="1">
      <c r="A21" s="289" t="s">
        <v>221</v>
      </c>
      <c r="B21" s="387" t="s">
        <v>178</v>
      </c>
      <c r="C21" s="388">
        <v>314</v>
      </c>
      <c r="D21" s="389">
        <v>-13.9</v>
      </c>
      <c r="E21" s="292">
        <v>4274</v>
      </c>
      <c r="F21" s="293">
        <v>-21.8</v>
      </c>
      <c r="G21" s="370"/>
      <c r="H21" s="371"/>
      <c r="J21" s="368"/>
    </row>
    <row r="22" spans="1:10" ht="24.95" customHeight="1">
      <c r="A22" s="289" t="s">
        <v>222</v>
      </c>
      <c r="B22" s="387" t="s">
        <v>178</v>
      </c>
      <c r="C22" s="388">
        <v>355</v>
      </c>
      <c r="D22" s="389">
        <v>-98.4</v>
      </c>
      <c r="E22" s="292">
        <v>2649</v>
      </c>
      <c r="F22" s="293">
        <v>-97.5</v>
      </c>
      <c r="G22" s="370"/>
      <c r="H22" s="368"/>
      <c r="J22" s="368"/>
    </row>
    <row r="23" spans="1:10" ht="24.95" customHeight="1">
      <c r="A23" s="372" t="s">
        <v>223</v>
      </c>
      <c r="B23" s="394" t="s">
        <v>178</v>
      </c>
      <c r="C23" s="395">
        <v>363</v>
      </c>
      <c r="D23" s="396">
        <v>-39.200000000000003</v>
      </c>
      <c r="E23" s="367">
        <v>3287</v>
      </c>
      <c r="F23" s="338">
        <v>-27.2</v>
      </c>
      <c r="G23" s="370"/>
      <c r="H23" s="368"/>
      <c r="J23" s="368"/>
    </row>
    <row r="24" spans="1:10" ht="26.1" customHeight="1">
      <c r="E24" s="339"/>
      <c r="H24" s="368"/>
      <c r="J24" s="368"/>
    </row>
    <row r="25" spans="1:10" ht="26.1" customHeight="1">
      <c r="E25" s="339"/>
      <c r="H25" s="368"/>
      <c r="J25" s="368"/>
    </row>
    <row r="26" spans="1:10" ht="26.1" customHeight="1">
      <c r="E26" s="339"/>
      <c r="H26" s="368"/>
      <c r="J26" s="368"/>
    </row>
    <row r="27" spans="1:10" ht="29.1" customHeight="1">
      <c r="A27" s="566"/>
      <c r="B27" s="566"/>
      <c r="C27" s="566"/>
      <c r="D27" s="566"/>
      <c r="E27" s="566"/>
      <c r="F27" s="566"/>
    </row>
  </sheetData>
  <sheetProtection password="DC9E" sheet="1" objects="1" scenarios="1"/>
  <mergeCells count="3">
    <mergeCell ref="A1:F1"/>
    <mergeCell ref="E2:F2"/>
    <mergeCell ref="A27:F27"/>
  </mergeCells>
  <phoneticPr fontId="96" type="noConversion"/>
  <pageMargins left="0.75" right="0.75" top="1" bottom="1" header="0.5" footer="0.5"/>
  <pageSetup paperSize="9" scale="98" orientation="portrait" verticalDpi="0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workbookViewId="0">
      <selection activeCell="A4" sqref="A1:XFD1048576"/>
    </sheetView>
  </sheetViews>
  <sheetFormatPr defaultRowHeight="14.25"/>
  <cols>
    <col min="1" max="1" width="25" style="339" customWidth="1"/>
    <col min="2" max="2" width="10.625" style="339" customWidth="1"/>
    <col min="3" max="3" width="12" style="339" customWidth="1"/>
    <col min="4" max="4" width="10.625" style="339" customWidth="1"/>
    <col min="5" max="5" width="12.125" style="340" customWidth="1"/>
    <col min="6" max="6" width="10.625" style="339" customWidth="1"/>
    <col min="7" max="7" width="9" style="339"/>
    <col min="8" max="8" width="10.5" style="339" customWidth="1"/>
    <col min="9" max="9" width="9.75" style="339" bestFit="1" customWidth="1"/>
    <col min="10" max="10" width="11.75" style="339" bestFit="1" customWidth="1"/>
    <col min="11" max="16384" width="9" style="339"/>
  </cols>
  <sheetData>
    <row r="1" spans="1:10" ht="28.5" customHeight="1">
      <c r="A1" s="557" t="s">
        <v>224</v>
      </c>
      <c r="B1" s="558"/>
      <c r="C1" s="558"/>
      <c r="D1" s="558"/>
      <c r="E1" s="559"/>
      <c r="F1" s="559"/>
    </row>
    <row r="2" spans="1:10" ht="19.5" customHeight="1">
      <c r="A2" s="286"/>
      <c r="B2" s="286"/>
      <c r="C2" s="286"/>
      <c r="D2" s="286"/>
      <c r="E2" s="560"/>
      <c r="F2" s="561"/>
    </row>
    <row r="3" spans="1:10" ht="35.25" customHeight="1">
      <c r="A3" s="312" t="s">
        <v>58</v>
      </c>
      <c r="B3" s="312" t="s">
        <v>112</v>
      </c>
      <c r="C3" s="287" t="s">
        <v>1</v>
      </c>
      <c r="D3" s="288" t="s">
        <v>86</v>
      </c>
      <c r="E3" s="252" t="s">
        <v>87</v>
      </c>
      <c r="F3" s="288" t="s">
        <v>86</v>
      </c>
      <c r="H3" s="368"/>
      <c r="J3" s="368"/>
    </row>
    <row r="4" spans="1:10" ht="24.95" customHeight="1">
      <c r="A4" s="329" t="s">
        <v>225</v>
      </c>
      <c r="B4" s="387" t="s">
        <v>178</v>
      </c>
      <c r="C4" s="290">
        <v>9281</v>
      </c>
      <c r="D4" s="291">
        <v>-23.2</v>
      </c>
      <c r="E4" s="292">
        <v>67197</v>
      </c>
      <c r="F4" s="293">
        <v>-9.1999999999999993</v>
      </c>
      <c r="H4" s="368"/>
      <c r="J4" s="368"/>
    </row>
    <row r="5" spans="1:10" ht="24.95" customHeight="1">
      <c r="A5" s="329" t="s">
        <v>226</v>
      </c>
      <c r="B5" s="387" t="s">
        <v>178</v>
      </c>
      <c r="C5" s="290">
        <v>2231</v>
      </c>
      <c r="D5" s="291">
        <v>14.9</v>
      </c>
      <c r="E5" s="292">
        <v>12808</v>
      </c>
      <c r="F5" s="293">
        <v>2.4</v>
      </c>
      <c r="H5" s="368"/>
      <c r="J5" s="368"/>
    </row>
    <row r="6" spans="1:10" ht="24.95" customHeight="1">
      <c r="A6" s="289" t="s">
        <v>227</v>
      </c>
      <c r="B6" s="387" t="s">
        <v>228</v>
      </c>
      <c r="C6" s="388">
        <v>0</v>
      </c>
      <c r="D6" s="291">
        <v>0</v>
      </c>
      <c r="E6" s="292">
        <v>0</v>
      </c>
      <c r="F6" s="293">
        <v>0</v>
      </c>
      <c r="H6" s="368"/>
      <c r="J6" s="368"/>
    </row>
    <row r="7" spans="1:10" ht="24.95" customHeight="1">
      <c r="A7" s="289" t="s">
        <v>229</v>
      </c>
      <c r="B7" s="387" t="s">
        <v>178</v>
      </c>
      <c r="C7" s="388">
        <v>700217</v>
      </c>
      <c r="D7" s="291">
        <v>11</v>
      </c>
      <c r="E7" s="292">
        <v>5079142</v>
      </c>
      <c r="F7" s="293">
        <v>6.6</v>
      </c>
      <c r="H7" s="368"/>
      <c r="J7" s="368"/>
    </row>
    <row r="8" spans="1:10" ht="24.95" customHeight="1">
      <c r="A8" s="289" t="s">
        <v>230</v>
      </c>
      <c r="B8" s="387" t="s">
        <v>231</v>
      </c>
      <c r="C8" s="388">
        <v>646894</v>
      </c>
      <c r="D8" s="291">
        <v>18.8</v>
      </c>
      <c r="E8" s="292">
        <v>4771220</v>
      </c>
      <c r="F8" s="293">
        <v>36.4</v>
      </c>
      <c r="H8" s="368"/>
      <c r="J8" s="368"/>
    </row>
    <row r="9" spans="1:10" ht="24.95" customHeight="1">
      <c r="A9" s="289" t="s">
        <v>232</v>
      </c>
      <c r="B9" s="387" t="s">
        <v>233</v>
      </c>
      <c r="C9" s="388">
        <v>4816</v>
      </c>
      <c r="D9" s="291">
        <v>-83.1</v>
      </c>
      <c r="E9" s="292">
        <v>62413</v>
      </c>
      <c r="F9" s="293">
        <v>-61</v>
      </c>
      <c r="H9" s="368"/>
      <c r="J9" s="368"/>
    </row>
    <row r="10" spans="1:10" ht="24.95" customHeight="1">
      <c r="A10" s="289" t="s">
        <v>234</v>
      </c>
      <c r="B10" s="387" t="s">
        <v>178</v>
      </c>
      <c r="C10" s="388">
        <v>3309</v>
      </c>
      <c r="D10" s="291">
        <v>3.6</v>
      </c>
      <c r="E10" s="292">
        <v>17599</v>
      </c>
      <c r="F10" s="293">
        <v>-4.4000000000000004</v>
      </c>
      <c r="H10" s="368"/>
      <c r="J10" s="368"/>
    </row>
    <row r="11" spans="1:10" ht="24.95" customHeight="1">
      <c r="A11" s="296" t="s">
        <v>235</v>
      </c>
      <c r="B11" s="390" t="s">
        <v>236</v>
      </c>
      <c r="C11" s="391">
        <v>259798</v>
      </c>
      <c r="D11" s="291">
        <v>-13.5</v>
      </c>
      <c r="E11" s="292">
        <v>1267151</v>
      </c>
      <c r="F11" s="293">
        <v>-22.9</v>
      </c>
      <c r="H11" s="368"/>
      <c r="J11" s="368"/>
    </row>
    <row r="12" spans="1:10" ht="24.95" customHeight="1">
      <c r="A12" s="289" t="s">
        <v>237</v>
      </c>
      <c r="B12" s="387" t="s">
        <v>178</v>
      </c>
      <c r="C12" s="388">
        <v>717181</v>
      </c>
      <c r="D12" s="291">
        <v>-0.6</v>
      </c>
      <c r="E12" s="292">
        <v>4886555</v>
      </c>
      <c r="F12" s="293">
        <v>1.6</v>
      </c>
      <c r="H12" s="368"/>
      <c r="J12" s="368"/>
    </row>
    <row r="13" spans="1:10" ht="24.95" customHeight="1">
      <c r="A13" s="289" t="s">
        <v>238</v>
      </c>
      <c r="B13" s="387" t="s">
        <v>178</v>
      </c>
      <c r="C13" s="388">
        <v>763922</v>
      </c>
      <c r="D13" s="291">
        <v>4</v>
      </c>
      <c r="E13" s="292">
        <v>5113195</v>
      </c>
      <c r="F13" s="293">
        <v>4.7</v>
      </c>
      <c r="H13" s="368"/>
      <c r="J13" s="368"/>
    </row>
    <row r="14" spans="1:10" ht="24.95" customHeight="1">
      <c r="A14" s="289" t="s">
        <v>239</v>
      </c>
      <c r="B14" s="387" t="s">
        <v>178</v>
      </c>
      <c r="C14" s="388">
        <v>699008</v>
      </c>
      <c r="D14" s="291">
        <v>14.9</v>
      </c>
      <c r="E14" s="292">
        <v>4512251</v>
      </c>
      <c r="F14" s="293">
        <v>17.5</v>
      </c>
      <c r="H14" s="368"/>
      <c r="J14" s="368"/>
    </row>
    <row r="15" spans="1:10" ht="24.95" customHeight="1">
      <c r="A15" s="289" t="s">
        <v>240</v>
      </c>
      <c r="B15" s="387" t="s">
        <v>178</v>
      </c>
      <c r="C15" s="388">
        <v>0</v>
      </c>
      <c r="D15" s="291">
        <v>-100</v>
      </c>
      <c r="E15" s="292">
        <v>0</v>
      </c>
      <c r="F15" s="293">
        <v>-100</v>
      </c>
      <c r="H15" s="368"/>
      <c r="J15" s="368"/>
    </row>
    <row r="16" spans="1:10" ht="24.95" customHeight="1">
      <c r="A16" s="289" t="s">
        <v>241</v>
      </c>
      <c r="B16" s="387" t="s">
        <v>178</v>
      </c>
      <c r="C16" s="388">
        <v>11</v>
      </c>
      <c r="D16" s="291">
        <v>-99.2</v>
      </c>
      <c r="E16" s="292">
        <v>3021</v>
      </c>
      <c r="F16" s="293">
        <v>-53.5</v>
      </c>
      <c r="H16" s="368"/>
      <c r="J16" s="368"/>
    </row>
    <row r="17" spans="1:10" ht="24.95" customHeight="1">
      <c r="A17" s="294" t="s">
        <v>242</v>
      </c>
      <c r="B17" s="387" t="s">
        <v>178</v>
      </c>
      <c r="C17" s="388">
        <v>804</v>
      </c>
      <c r="D17" s="291">
        <v>7.8</v>
      </c>
      <c r="E17" s="292">
        <v>5449</v>
      </c>
      <c r="F17" s="293">
        <v>22.6</v>
      </c>
      <c r="H17" s="368"/>
      <c r="J17" s="368"/>
    </row>
    <row r="18" spans="1:10" ht="24.95" customHeight="1">
      <c r="A18" s="289" t="s">
        <v>243</v>
      </c>
      <c r="B18" s="387" t="s">
        <v>244</v>
      </c>
      <c r="C18" s="388">
        <v>6</v>
      </c>
      <c r="D18" s="291">
        <v>-99.3</v>
      </c>
      <c r="E18" s="292">
        <v>2128</v>
      </c>
      <c r="F18" s="293">
        <v>-12.9</v>
      </c>
      <c r="H18" s="368"/>
      <c r="J18" s="368"/>
    </row>
    <row r="19" spans="1:10" ht="24.95" customHeight="1">
      <c r="A19" s="289" t="s">
        <v>245</v>
      </c>
      <c r="B19" s="387" t="s">
        <v>246</v>
      </c>
      <c r="C19" s="388">
        <v>32895</v>
      </c>
      <c r="D19" s="291">
        <v>151.5</v>
      </c>
      <c r="E19" s="292">
        <v>85720</v>
      </c>
      <c r="F19" s="293">
        <v>-28.4</v>
      </c>
      <c r="H19" s="368"/>
      <c r="J19" s="368"/>
    </row>
    <row r="20" spans="1:10" ht="24.95" customHeight="1">
      <c r="A20" s="289" t="s">
        <v>247</v>
      </c>
      <c r="B20" s="387" t="s">
        <v>248</v>
      </c>
      <c r="C20" s="388">
        <v>1363</v>
      </c>
      <c r="D20" s="291">
        <v>-18.5</v>
      </c>
      <c r="E20" s="292">
        <v>6484</v>
      </c>
      <c r="F20" s="293">
        <v>-14.8</v>
      </c>
      <c r="H20" s="368"/>
      <c r="J20" s="368"/>
    </row>
    <row r="21" spans="1:10" ht="24.95" customHeight="1">
      <c r="A21" s="289" t="s">
        <v>249</v>
      </c>
      <c r="B21" s="387" t="s">
        <v>250</v>
      </c>
      <c r="C21" s="388">
        <v>128587</v>
      </c>
      <c r="D21" s="291">
        <v>-19.600000000000001</v>
      </c>
      <c r="E21" s="292">
        <v>785079</v>
      </c>
      <c r="F21" s="293">
        <v>-10.9</v>
      </c>
      <c r="G21" s="370"/>
      <c r="H21" s="371"/>
      <c r="J21" s="368"/>
    </row>
    <row r="22" spans="1:10" ht="24.95" customHeight="1">
      <c r="A22" s="289" t="s">
        <v>251</v>
      </c>
      <c r="B22" s="387" t="s">
        <v>252</v>
      </c>
      <c r="C22" s="388">
        <v>177494</v>
      </c>
      <c r="D22" s="291">
        <v>19.2</v>
      </c>
      <c r="E22" s="292">
        <v>1221431</v>
      </c>
      <c r="F22" s="293">
        <v>12.7</v>
      </c>
      <c r="G22" s="370"/>
      <c r="H22" s="368"/>
      <c r="J22" s="368"/>
    </row>
    <row r="23" spans="1:10" ht="24.95" customHeight="1">
      <c r="A23" s="372" t="s">
        <v>253</v>
      </c>
      <c r="B23" s="397" t="s">
        <v>252</v>
      </c>
      <c r="C23" s="395">
        <v>116844</v>
      </c>
      <c r="D23" s="366">
        <v>13.1</v>
      </c>
      <c r="E23" s="367">
        <v>675453</v>
      </c>
      <c r="F23" s="338">
        <v>9.6</v>
      </c>
      <c r="G23" s="370"/>
      <c r="H23" s="368"/>
      <c r="J23" s="368"/>
    </row>
    <row r="24" spans="1:10" ht="26.1" customHeight="1">
      <c r="E24" s="339"/>
      <c r="H24" s="368"/>
      <c r="J24" s="368"/>
    </row>
    <row r="25" spans="1:10" ht="26.1" customHeight="1">
      <c r="E25" s="339"/>
      <c r="H25" s="368"/>
      <c r="J25" s="368"/>
    </row>
    <row r="26" spans="1:10" ht="26.1" customHeight="1">
      <c r="E26" s="339"/>
      <c r="H26" s="368"/>
      <c r="J26" s="368"/>
    </row>
    <row r="27" spans="1:10" ht="29.1" customHeight="1">
      <c r="A27" s="566"/>
      <c r="B27" s="566"/>
      <c r="C27" s="566"/>
      <c r="D27" s="566"/>
      <c r="E27" s="566"/>
      <c r="F27" s="566"/>
    </row>
  </sheetData>
  <sheetProtection password="DC9E" sheet="1" objects="1" scenarios="1"/>
  <mergeCells count="3">
    <mergeCell ref="A1:F1"/>
    <mergeCell ref="E2:F2"/>
    <mergeCell ref="A27:F27"/>
  </mergeCells>
  <phoneticPr fontId="96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15"/>
  <sheetViews>
    <sheetView workbookViewId="0">
      <selection activeCell="B3" sqref="A1:C15"/>
    </sheetView>
  </sheetViews>
  <sheetFormatPr defaultRowHeight="14.25"/>
  <cols>
    <col min="1" max="1" width="46.25" style="181" customWidth="1"/>
    <col min="2" max="3" width="14.5" style="182" customWidth="1"/>
    <col min="4" max="16384" width="9" style="181"/>
  </cols>
  <sheetData>
    <row r="1" spans="1:3" ht="28.5" customHeight="1">
      <c r="A1" s="575" t="s">
        <v>254</v>
      </c>
      <c r="B1" s="576"/>
      <c r="C1" s="576"/>
    </row>
    <row r="2" spans="1:3" ht="28.5" customHeight="1">
      <c r="A2" s="183"/>
      <c r="B2" s="577" t="s">
        <v>255</v>
      </c>
      <c r="C2" s="577"/>
    </row>
    <row r="3" spans="1:3" s="152" customFormat="1" ht="40.5" customHeight="1">
      <c r="A3" s="184" t="s">
        <v>58</v>
      </c>
      <c r="B3" s="252" t="s">
        <v>87</v>
      </c>
      <c r="C3" s="185" t="s">
        <v>41</v>
      </c>
    </row>
    <row r="4" spans="1:3" s="151" customFormat="1" ht="30" customHeight="1">
      <c r="A4" s="153" t="s">
        <v>256</v>
      </c>
      <c r="B4" s="186">
        <v>671.39</v>
      </c>
      <c r="C4" s="187">
        <v>1.3</v>
      </c>
    </row>
    <row r="5" spans="1:3" s="151" customFormat="1" ht="30" customHeight="1">
      <c r="A5" s="153" t="s">
        <v>257</v>
      </c>
      <c r="B5" s="186">
        <v>24.55</v>
      </c>
      <c r="C5" s="187">
        <v>-11.6</v>
      </c>
    </row>
    <row r="6" spans="1:3" s="152" customFormat="1" ht="30" customHeight="1">
      <c r="A6" s="153" t="s">
        <v>258</v>
      </c>
      <c r="B6" s="186">
        <v>507.5</v>
      </c>
      <c r="C6" s="187">
        <v>0.1</v>
      </c>
    </row>
    <row r="7" spans="1:3" s="152" customFormat="1" ht="30" customHeight="1">
      <c r="A7" s="154" t="s">
        <v>259</v>
      </c>
      <c r="B7" s="186">
        <v>139.33000000000001</v>
      </c>
      <c r="C7" s="187">
        <v>9</v>
      </c>
    </row>
    <row r="8" spans="1:3" s="152" customFormat="1" ht="30" customHeight="1">
      <c r="A8" s="154" t="s">
        <v>260</v>
      </c>
      <c r="B8" s="186">
        <v>558.95000000000005</v>
      </c>
      <c r="C8" s="187">
        <v>2.2000000000000002</v>
      </c>
    </row>
    <row r="9" spans="1:3" s="152" customFormat="1" ht="30" customHeight="1">
      <c r="A9" s="154" t="s">
        <v>261</v>
      </c>
      <c r="B9" s="186">
        <v>48.22</v>
      </c>
      <c r="C9" s="187">
        <v>0.1</v>
      </c>
    </row>
    <row r="10" spans="1:3" s="152" customFormat="1" ht="30" customHeight="1">
      <c r="A10" s="154" t="s">
        <v>262</v>
      </c>
      <c r="B10" s="186">
        <v>1.7</v>
      </c>
      <c r="C10" s="187">
        <v>-15.4</v>
      </c>
    </row>
    <row r="11" spans="1:3" s="152" customFormat="1" ht="30" customHeight="1">
      <c r="A11" s="154" t="s">
        <v>263</v>
      </c>
      <c r="B11" s="186">
        <v>20.89</v>
      </c>
      <c r="C11" s="187">
        <v>-8.1</v>
      </c>
    </row>
    <row r="12" spans="1:3" s="152" customFormat="1" ht="30" customHeight="1">
      <c r="A12" s="154" t="s">
        <v>264</v>
      </c>
      <c r="B12" s="186">
        <v>349.47</v>
      </c>
      <c r="C12" s="187">
        <v>0.8</v>
      </c>
    </row>
    <row r="13" spans="1:3" s="152" customFormat="1" ht="30" customHeight="1">
      <c r="A13" s="155" t="s">
        <v>265</v>
      </c>
      <c r="B13" s="186">
        <v>0.04</v>
      </c>
      <c r="C13" s="187">
        <v>-27.6</v>
      </c>
    </row>
    <row r="14" spans="1:3" s="152" customFormat="1" ht="30" customHeight="1">
      <c r="A14" s="155" t="s">
        <v>266</v>
      </c>
      <c r="B14" s="186">
        <v>138.62</v>
      </c>
      <c r="C14" s="188">
        <v>9</v>
      </c>
    </row>
    <row r="15" spans="1:3" ht="25.5" customHeight="1">
      <c r="A15" s="578" t="s">
        <v>267</v>
      </c>
      <c r="B15" s="578"/>
      <c r="C15" s="579"/>
    </row>
  </sheetData>
  <sheetProtection password="DC9E" sheet="1" objects="1" scenarios="1"/>
  <mergeCells count="3">
    <mergeCell ref="A1:C1"/>
    <mergeCell ref="B2:C2"/>
    <mergeCell ref="A15:C15"/>
  </mergeCells>
  <phoneticPr fontId="96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Q24"/>
  <sheetViews>
    <sheetView workbookViewId="0">
      <selection activeCell="C4" sqref="C4"/>
    </sheetView>
  </sheetViews>
  <sheetFormatPr defaultColWidth="9" defaultRowHeight="14.25"/>
  <cols>
    <col min="1" max="1" width="29.75" customWidth="1"/>
    <col min="2" max="2" width="13.375" customWidth="1"/>
    <col min="3" max="3" width="12.875" customWidth="1"/>
    <col min="4" max="4" width="13.125" customWidth="1"/>
  </cols>
  <sheetData>
    <row r="1" spans="1:8" ht="34.5" customHeight="1">
      <c r="A1" s="575" t="s">
        <v>268</v>
      </c>
      <c r="B1" s="580"/>
      <c r="C1" s="581"/>
      <c r="D1" s="576"/>
      <c r="E1" s="90"/>
      <c r="F1" s="59"/>
      <c r="G1" s="59"/>
      <c r="H1" s="59"/>
    </row>
    <row r="2" spans="1:8" ht="15.75" hidden="1">
      <c r="B2" s="582"/>
      <c r="C2" s="576"/>
      <c r="D2" s="582"/>
      <c r="E2" s="576"/>
    </row>
    <row r="3" spans="1:8" ht="12.75" customHeight="1">
      <c r="B3" s="133"/>
      <c r="C3" s="1"/>
      <c r="D3" s="133"/>
      <c r="E3" s="1"/>
    </row>
    <row r="4" spans="1:8" ht="32.25" customHeight="1">
      <c r="A4" s="157" t="s">
        <v>58</v>
      </c>
      <c r="B4" s="124" t="s">
        <v>269</v>
      </c>
      <c r="C4" s="252" t="s">
        <v>87</v>
      </c>
      <c r="D4" s="60" t="s">
        <v>270</v>
      </c>
      <c r="E4" s="83"/>
      <c r="F4" s="2"/>
      <c r="G4" s="2"/>
      <c r="H4" s="2"/>
    </row>
    <row r="5" spans="1:8" ht="35.1" customHeight="1">
      <c r="A5" s="61" t="s">
        <v>271</v>
      </c>
      <c r="B5" s="158"/>
      <c r="C5" s="159"/>
      <c r="D5" s="126"/>
      <c r="E5" s="83"/>
      <c r="F5" s="2"/>
      <c r="G5" s="2"/>
      <c r="H5" s="2"/>
    </row>
    <row r="6" spans="1:8" ht="35.1" customHeight="1">
      <c r="A6" s="63" t="s">
        <v>272</v>
      </c>
      <c r="B6" s="160" t="s">
        <v>73</v>
      </c>
      <c r="C6" s="159">
        <v>18682</v>
      </c>
      <c r="D6" s="126">
        <v>6.7</v>
      </c>
      <c r="E6" s="83"/>
      <c r="F6" s="2"/>
      <c r="G6" s="2"/>
      <c r="H6" s="2"/>
    </row>
    <row r="7" spans="1:8" ht="35.1" customHeight="1">
      <c r="A7" s="100" t="s">
        <v>273</v>
      </c>
      <c r="B7" s="160" t="s">
        <v>73</v>
      </c>
      <c r="C7" s="159">
        <v>6116</v>
      </c>
      <c r="D7" s="126">
        <v>6.6</v>
      </c>
      <c r="E7" s="161"/>
      <c r="F7" s="161"/>
    </row>
    <row r="8" spans="1:8" ht="35.1" customHeight="1">
      <c r="A8" s="63" t="s">
        <v>274</v>
      </c>
      <c r="B8" s="162" t="s">
        <v>275</v>
      </c>
      <c r="C8" s="163">
        <v>55.9</v>
      </c>
      <c r="D8" s="126">
        <v>10.8</v>
      </c>
      <c r="E8" s="47"/>
      <c r="F8" s="47"/>
    </row>
    <row r="9" spans="1:8" s="47" customFormat="1" ht="35.1" customHeight="1">
      <c r="A9" s="20" t="s">
        <v>276</v>
      </c>
      <c r="B9" s="164"/>
      <c r="C9" s="159"/>
      <c r="D9" s="126"/>
    </row>
    <row r="10" spans="1:8" ht="35.1" customHeight="1">
      <c r="A10" s="53" t="s">
        <v>277</v>
      </c>
      <c r="B10" s="160" t="s">
        <v>53</v>
      </c>
      <c r="C10" s="159"/>
      <c r="D10" s="62"/>
      <c r="E10" s="161"/>
      <c r="F10" s="161"/>
    </row>
    <row r="11" spans="1:8" ht="35.1" customHeight="1">
      <c r="A11" s="53" t="s">
        <v>278</v>
      </c>
      <c r="B11" s="160" t="s">
        <v>73</v>
      </c>
      <c r="C11" s="159">
        <v>8213</v>
      </c>
      <c r="D11" s="126">
        <v>9.6</v>
      </c>
      <c r="E11" s="165"/>
      <c r="F11" s="161"/>
    </row>
    <row r="12" spans="1:8" ht="35.1" customHeight="1">
      <c r="A12" s="53" t="s">
        <v>279</v>
      </c>
      <c r="B12" s="160" t="s">
        <v>280</v>
      </c>
      <c r="C12" s="159">
        <v>1819513</v>
      </c>
      <c r="D12" s="126">
        <v>12.6</v>
      </c>
      <c r="E12" s="47"/>
      <c r="F12" s="161"/>
    </row>
    <row r="13" spans="1:8" ht="35.1" customHeight="1">
      <c r="A13" s="53" t="s">
        <v>281</v>
      </c>
      <c r="B13" s="160" t="s">
        <v>126</v>
      </c>
      <c r="C13" s="159">
        <v>5214</v>
      </c>
      <c r="D13" s="126">
        <v>3.6</v>
      </c>
      <c r="E13" s="165"/>
      <c r="F13" s="161"/>
    </row>
    <row r="14" spans="1:8" ht="35.1" customHeight="1">
      <c r="A14" s="53" t="s">
        <v>282</v>
      </c>
      <c r="B14" s="160" t="s">
        <v>283</v>
      </c>
      <c r="C14" s="159">
        <v>562615</v>
      </c>
      <c r="D14" s="126">
        <v>4.8</v>
      </c>
      <c r="E14" s="166"/>
      <c r="F14" s="166"/>
    </row>
    <row r="15" spans="1:8" ht="35.1" customHeight="1">
      <c r="A15" s="53" t="s">
        <v>284</v>
      </c>
      <c r="B15" s="167"/>
      <c r="C15" s="168"/>
      <c r="D15" s="169"/>
      <c r="E15" s="161"/>
      <c r="F15" s="161"/>
    </row>
    <row r="16" spans="1:8" ht="35.1" customHeight="1">
      <c r="A16" s="53" t="s">
        <v>278</v>
      </c>
      <c r="B16" s="170" t="s">
        <v>73</v>
      </c>
      <c r="C16" s="159">
        <v>2491</v>
      </c>
      <c r="D16" s="126">
        <v>-5.5</v>
      </c>
      <c r="E16" s="165"/>
      <c r="F16" s="161"/>
    </row>
    <row r="17" spans="1:17" ht="35.1" customHeight="1">
      <c r="A17" s="53" t="s">
        <v>279</v>
      </c>
      <c r="B17" s="170" t="s">
        <v>280</v>
      </c>
      <c r="C17" s="159">
        <v>1334307</v>
      </c>
      <c r="D17" s="126">
        <v>14.4</v>
      </c>
      <c r="E17" s="161"/>
      <c r="F17" s="161"/>
    </row>
    <row r="18" spans="1:17" ht="35.1" customHeight="1">
      <c r="A18" s="53" t="s">
        <v>281</v>
      </c>
      <c r="B18" s="170" t="s">
        <v>126</v>
      </c>
      <c r="C18" s="159">
        <v>507</v>
      </c>
      <c r="D18" s="126">
        <v>0.2</v>
      </c>
      <c r="E18" s="165"/>
      <c r="F18" s="161"/>
    </row>
    <row r="19" spans="1:17" ht="35.1" customHeight="1">
      <c r="A19" s="128" t="s">
        <v>282</v>
      </c>
      <c r="B19" s="171" t="s">
        <v>283</v>
      </c>
      <c r="C19" s="172">
        <v>13841</v>
      </c>
      <c r="D19" s="173">
        <v>-8</v>
      </c>
      <c r="E19" s="166"/>
      <c r="F19" s="166"/>
    </row>
    <row r="20" spans="1:17" ht="21.95" customHeight="1">
      <c r="A20" s="174"/>
      <c r="B20" s="175"/>
      <c r="C20" s="176"/>
      <c r="D20" s="176"/>
      <c r="E20" s="161"/>
      <c r="F20" s="161"/>
    </row>
    <row r="21" spans="1:17" s="156" customFormat="1" ht="27.75" customHeight="1">
      <c r="A21" s="583"/>
      <c r="B21" s="583"/>
      <c r="C21" s="583"/>
      <c r="D21" s="583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80"/>
      <c r="P21" s="180"/>
      <c r="Q21" s="180"/>
    </row>
    <row r="22" spans="1:17" ht="21.95" customHeight="1">
      <c r="A22" s="178"/>
      <c r="B22" s="179"/>
      <c r="C22" s="166"/>
      <c r="D22" s="166"/>
      <c r="E22" s="166"/>
      <c r="F22" s="166"/>
    </row>
    <row r="23" spans="1:17" ht="21.95" customHeight="1">
      <c r="A23" s="178"/>
      <c r="B23" s="179"/>
      <c r="C23" s="161"/>
      <c r="D23" s="161"/>
      <c r="E23" s="161"/>
      <c r="F23" s="161"/>
    </row>
    <row r="24" spans="1:17" ht="21.95" customHeight="1">
      <c r="A24" s="61"/>
      <c r="B24" s="61"/>
    </row>
  </sheetData>
  <sheetProtection password="DC9E" sheet="1" objects="1" scenarios="1"/>
  <mergeCells count="4">
    <mergeCell ref="A1:D1"/>
    <mergeCell ref="B2:C2"/>
    <mergeCell ref="D2:E2"/>
    <mergeCell ref="A21:D21"/>
  </mergeCells>
  <phoneticPr fontId="96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7"/>
  <sheetViews>
    <sheetView workbookViewId="0">
      <selection activeCell="A16" sqref="A1:XFD1048576"/>
    </sheetView>
  </sheetViews>
  <sheetFormatPr defaultRowHeight="14.25"/>
  <cols>
    <col min="1" max="1" width="41.875" style="339" customWidth="1"/>
    <col min="2" max="2" width="11.875" style="339" customWidth="1"/>
    <col min="3" max="4" width="14.5" style="542" customWidth="1"/>
    <col min="5" max="5" width="12.625" style="339" bestFit="1" customWidth="1"/>
    <col min="6" max="9" width="14.125" style="339" bestFit="1" customWidth="1"/>
    <col min="10" max="16384" width="9" style="339"/>
  </cols>
  <sheetData>
    <row r="1" spans="1:9" ht="33.75" customHeight="1">
      <c r="A1" s="557" t="s">
        <v>285</v>
      </c>
      <c r="B1" s="558"/>
      <c r="C1" s="584"/>
      <c r="D1" s="584"/>
    </row>
    <row r="2" spans="1:9" ht="35.25" customHeight="1">
      <c r="A2" s="512" t="s">
        <v>58</v>
      </c>
      <c r="B2" s="467" t="s">
        <v>7</v>
      </c>
      <c r="C2" s="252" t="s">
        <v>87</v>
      </c>
      <c r="D2" s="512" t="s">
        <v>41</v>
      </c>
    </row>
    <row r="3" spans="1:9" s="525" customFormat="1" ht="24.95" customHeight="1">
      <c r="A3" s="521" t="s">
        <v>286</v>
      </c>
      <c r="B3" s="522" t="s">
        <v>117</v>
      </c>
      <c r="C3" s="523"/>
      <c r="D3" s="524">
        <v>8.1</v>
      </c>
      <c r="F3" s="526"/>
      <c r="G3" s="527"/>
    </row>
    <row r="4" spans="1:9" ht="24.95" customHeight="1">
      <c r="A4" s="521" t="s">
        <v>287</v>
      </c>
      <c r="B4" s="522" t="s">
        <v>117</v>
      </c>
      <c r="C4" s="528"/>
      <c r="D4" s="529">
        <v>-2.8</v>
      </c>
      <c r="F4" s="530"/>
      <c r="G4" s="531"/>
      <c r="I4" s="368"/>
    </row>
    <row r="5" spans="1:9" ht="24.95" customHeight="1">
      <c r="A5" s="296" t="s">
        <v>288</v>
      </c>
      <c r="B5" s="522" t="s">
        <v>117</v>
      </c>
      <c r="C5" s="528"/>
      <c r="D5" s="529">
        <v>-4.3</v>
      </c>
      <c r="F5" s="370"/>
      <c r="G5" s="531"/>
      <c r="I5" s="368"/>
    </row>
    <row r="6" spans="1:9" s="229" customFormat="1" ht="24.95" customHeight="1">
      <c r="A6" s="296" t="s">
        <v>289</v>
      </c>
      <c r="B6" s="522" t="s">
        <v>117</v>
      </c>
      <c r="C6" s="528"/>
      <c r="D6" s="529">
        <v>28.6</v>
      </c>
      <c r="F6" s="532"/>
      <c r="G6" s="531"/>
      <c r="I6" s="368"/>
    </row>
    <row r="7" spans="1:9" s="525" customFormat="1" ht="24.95" customHeight="1">
      <c r="A7" s="521" t="s">
        <v>290</v>
      </c>
      <c r="B7" s="522" t="s">
        <v>117</v>
      </c>
      <c r="C7" s="528"/>
      <c r="D7" s="529">
        <v>68.3</v>
      </c>
      <c r="F7" s="526"/>
      <c r="G7" s="527"/>
    </row>
    <row r="8" spans="1:9" s="525" customFormat="1" ht="24.95" customHeight="1">
      <c r="A8" s="533" t="s">
        <v>291</v>
      </c>
      <c r="B8" s="522" t="s">
        <v>117</v>
      </c>
      <c r="C8" s="528"/>
      <c r="D8" s="529">
        <v>-25</v>
      </c>
      <c r="F8" s="530"/>
    </row>
    <row r="9" spans="1:9" s="525" customFormat="1" ht="24.95" customHeight="1">
      <c r="A9" s="533" t="s">
        <v>292</v>
      </c>
      <c r="B9" s="522" t="s">
        <v>117</v>
      </c>
      <c r="C9" s="528"/>
      <c r="D9" s="529">
        <v>-59.4</v>
      </c>
      <c r="F9" s="530"/>
    </row>
    <row r="10" spans="1:9" ht="24.95" customHeight="1">
      <c r="A10" s="296" t="s">
        <v>293</v>
      </c>
      <c r="B10" s="522" t="s">
        <v>117</v>
      </c>
      <c r="C10" s="528"/>
      <c r="D10" s="529">
        <v>-15</v>
      </c>
      <c r="G10" s="368"/>
      <c r="I10" s="368"/>
    </row>
    <row r="11" spans="1:9" ht="24.95" customHeight="1">
      <c r="A11" s="296" t="s">
        <v>294</v>
      </c>
      <c r="B11" s="522" t="s">
        <v>117</v>
      </c>
      <c r="C11" s="528"/>
      <c r="D11" s="529">
        <v>7.1</v>
      </c>
      <c r="G11" s="368"/>
      <c r="I11" s="368"/>
    </row>
    <row r="12" spans="1:9" ht="24.95" customHeight="1">
      <c r="A12" s="296" t="s">
        <v>295</v>
      </c>
      <c r="B12" s="522" t="s">
        <v>117</v>
      </c>
      <c r="C12" s="528"/>
      <c r="D12" s="529">
        <v>18.5</v>
      </c>
      <c r="G12" s="368"/>
      <c r="I12" s="368"/>
    </row>
    <row r="13" spans="1:9" ht="24.95" customHeight="1">
      <c r="A13" s="296" t="s">
        <v>296</v>
      </c>
      <c r="B13" s="522" t="s">
        <v>117</v>
      </c>
      <c r="C13" s="528"/>
      <c r="D13" s="529">
        <v>-34.4</v>
      </c>
      <c r="G13" s="368"/>
      <c r="I13" s="368"/>
    </row>
    <row r="14" spans="1:9" ht="24.95" customHeight="1">
      <c r="A14" s="533" t="s">
        <v>297</v>
      </c>
      <c r="B14" s="522" t="s">
        <v>117</v>
      </c>
      <c r="C14" s="528"/>
      <c r="D14" s="529">
        <v>-24.7</v>
      </c>
      <c r="G14" s="368"/>
      <c r="I14" s="368"/>
    </row>
    <row r="15" spans="1:9" ht="24.95" customHeight="1">
      <c r="A15" s="533" t="s">
        <v>298</v>
      </c>
      <c r="B15" s="522" t="s">
        <v>117</v>
      </c>
      <c r="C15" s="528"/>
      <c r="D15" s="529">
        <v>33.9</v>
      </c>
      <c r="G15" s="368"/>
      <c r="I15" s="368"/>
    </row>
    <row r="16" spans="1:9" ht="24.95" customHeight="1">
      <c r="A16" s="534" t="s">
        <v>299</v>
      </c>
      <c r="B16" s="535" t="s">
        <v>114</v>
      </c>
      <c r="C16" s="528">
        <v>593</v>
      </c>
      <c r="D16" s="529">
        <v>-56.1</v>
      </c>
      <c r="F16" s="536"/>
      <c r="G16" s="368"/>
      <c r="I16" s="368"/>
    </row>
    <row r="17" spans="1:9" ht="24.95" customHeight="1">
      <c r="A17" s="534" t="s">
        <v>300</v>
      </c>
      <c r="B17" s="535" t="s">
        <v>114</v>
      </c>
      <c r="C17" s="528">
        <v>166</v>
      </c>
      <c r="D17" s="529">
        <v>-88</v>
      </c>
      <c r="G17" s="368"/>
      <c r="I17" s="368"/>
    </row>
    <row r="18" spans="1:9" ht="24.95" customHeight="1">
      <c r="A18" s="534" t="s">
        <v>301</v>
      </c>
      <c r="B18" s="535" t="s">
        <v>114</v>
      </c>
      <c r="C18" s="528">
        <v>86</v>
      </c>
      <c r="D18" s="529">
        <v>-61.9</v>
      </c>
      <c r="G18" s="368"/>
      <c r="I18" s="368"/>
    </row>
    <row r="19" spans="1:9" ht="24.95" customHeight="1">
      <c r="A19" s="534" t="s">
        <v>302</v>
      </c>
      <c r="B19" s="535" t="s">
        <v>303</v>
      </c>
      <c r="C19" s="537">
        <v>2778.37</v>
      </c>
      <c r="D19" s="529">
        <v>7.9</v>
      </c>
      <c r="G19" s="368"/>
      <c r="I19" s="368"/>
    </row>
    <row r="20" spans="1:9" ht="24.95" customHeight="1">
      <c r="A20" s="534" t="s">
        <v>304</v>
      </c>
      <c r="B20" s="535" t="s">
        <v>303</v>
      </c>
      <c r="C20" s="537">
        <v>1876.7</v>
      </c>
      <c r="D20" s="529">
        <v>16</v>
      </c>
      <c r="G20" s="368" t="s">
        <v>53</v>
      </c>
      <c r="I20" s="368"/>
    </row>
    <row r="21" spans="1:9" ht="24.95" customHeight="1">
      <c r="A21" s="534" t="s">
        <v>305</v>
      </c>
      <c r="B21" s="535" t="s">
        <v>303</v>
      </c>
      <c r="C21" s="537">
        <v>139.55000000000001</v>
      </c>
      <c r="D21" s="529">
        <v>-33.799999999999997</v>
      </c>
    </row>
    <row r="22" spans="1:9" ht="24.95" customHeight="1">
      <c r="A22" s="534" t="s">
        <v>304</v>
      </c>
      <c r="B22" s="535" t="s">
        <v>303</v>
      </c>
      <c r="C22" s="537">
        <v>98.6</v>
      </c>
      <c r="D22" s="529">
        <v>59.6</v>
      </c>
    </row>
    <row r="23" spans="1:9" ht="24.95" customHeight="1">
      <c r="A23" s="534" t="s">
        <v>306</v>
      </c>
      <c r="B23" s="535" t="s">
        <v>303</v>
      </c>
      <c r="C23" s="537">
        <v>324.08</v>
      </c>
      <c r="D23" s="529">
        <v>5.4</v>
      </c>
    </row>
    <row r="24" spans="1:9" ht="24.95" customHeight="1">
      <c r="A24" s="538" t="s">
        <v>307</v>
      </c>
      <c r="B24" s="539" t="s">
        <v>117</v>
      </c>
      <c r="C24" s="540">
        <v>2627860</v>
      </c>
      <c r="D24" s="541">
        <v>26.9</v>
      </c>
    </row>
    <row r="25" spans="1:9" ht="24.95" customHeight="1">
      <c r="A25" s="585"/>
      <c r="B25" s="585"/>
      <c r="C25" s="586"/>
      <c r="D25" s="586"/>
    </row>
    <row r="26" spans="1:9" ht="24.95" customHeight="1">
      <c r="B26" s="542"/>
    </row>
    <row r="27" spans="1:9" ht="20.25" customHeight="1"/>
  </sheetData>
  <sheetProtection password="DC9E" sheet="1" objects="1" scenarios="1"/>
  <mergeCells count="2">
    <mergeCell ref="A1:D1"/>
    <mergeCell ref="A25:D25"/>
  </mergeCells>
  <phoneticPr fontId="96" type="noConversion"/>
  <printOptions horizontalCentered="1"/>
  <pageMargins left="0.55000000000000004" right="0.55000000000000004" top="0.98" bottom="0.98" header="0.51" footer="0.51"/>
  <pageSetup paperSize="9" orientation="portrait" blackAndWhite="1" horizontalDpi="200" verticalDpi="200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1"/>
  <sheetViews>
    <sheetView workbookViewId="0">
      <selection activeCell="C31" sqref="A1:XFD1048576"/>
    </sheetView>
  </sheetViews>
  <sheetFormatPr defaultColWidth="9" defaultRowHeight="14.25"/>
  <cols>
    <col min="1" max="1" width="43.5" customWidth="1"/>
    <col min="2" max="2" width="17.375" customWidth="1"/>
    <col min="3" max="3" width="17.125" customWidth="1"/>
  </cols>
  <sheetData>
    <row r="1" spans="1:3" ht="34.5" customHeight="1">
      <c r="A1" s="550" t="s">
        <v>16</v>
      </c>
      <c r="B1" s="550"/>
      <c r="C1" s="550"/>
    </row>
    <row r="2" spans="1:3" ht="16.5" hidden="1" customHeight="1">
      <c r="B2" s="1"/>
      <c r="C2" s="133"/>
    </row>
    <row r="3" spans="1:3" ht="16.5" customHeight="1">
      <c r="A3" s="229"/>
      <c r="B3" s="250"/>
      <c r="C3" s="250" t="s">
        <v>85</v>
      </c>
    </row>
    <row r="4" spans="1:3" ht="30.75" customHeight="1">
      <c r="A4" s="512" t="s">
        <v>58</v>
      </c>
      <c r="B4" s="513" t="s">
        <v>87</v>
      </c>
      <c r="C4" s="513" t="s">
        <v>86</v>
      </c>
    </row>
    <row r="5" spans="1:3" s="9" customFormat="1" ht="21" customHeight="1">
      <c r="A5" s="451" t="s">
        <v>308</v>
      </c>
      <c r="B5" s="349">
        <v>9656007</v>
      </c>
      <c r="C5" s="514">
        <v>10.199999999999999</v>
      </c>
    </row>
    <row r="6" spans="1:3" s="9" customFormat="1" ht="21" customHeight="1">
      <c r="A6" s="452" t="s">
        <v>309</v>
      </c>
      <c r="B6" s="349"/>
      <c r="C6" s="514"/>
    </row>
    <row r="7" spans="1:3" s="9" customFormat="1" ht="21" customHeight="1">
      <c r="A7" s="452" t="s">
        <v>310</v>
      </c>
      <c r="B7" s="349">
        <v>7853285</v>
      </c>
      <c r="C7" s="514">
        <v>10.199999999999999</v>
      </c>
    </row>
    <row r="8" spans="1:3" s="9" customFormat="1" ht="21" customHeight="1">
      <c r="A8" s="452" t="s">
        <v>311</v>
      </c>
      <c r="B8" s="349">
        <v>1802722</v>
      </c>
      <c r="C8" s="514">
        <v>10.3</v>
      </c>
    </row>
    <row r="9" spans="1:3" s="9" customFormat="1" ht="21" customHeight="1">
      <c r="A9" s="452" t="s">
        <v>312</v>
      </c>
      <c r="B9" s="349"/>
      <c r="C9" s="514"/>
    </row>
    <row r="10" spans="1:3" s="9" customFormat="1" ht="21" customHeight="1">
      <c r="A10" s="452" t="s">
        <v>313</v>
      </c>
      <c r="B10" s="349">
        <v>8559587</v>
      </c>
      <c r="C10" s="514">
        <v>10.5</v>
      </c>
    </row>
    <row r="11" spans="1:3" s="9" customFormat="1" ht="21" customHeight="1">
      <c r="A11" s="452" t="s">
        <v>314</v>
      </c>
      <c r="B11" s="349">
        <v>1096420</v>
      </c>
      <c r="C11" s="514">
        <v>8.1</v>
      </c>
    </row>
    <row r="12" spans="1:3" s="9" customFormat="1" ht="21" customHeight="1">
      <c r="A12" s="515" t="s">
        <v>315</v>
      </c>
      <c r="B12" s="349">
        <v>1292993</v>
      </c>
      <c r="C12" s="514">
        <v>11.5</v>
      </c>
    </row>
    <row r="13" spans="1:3" s="9" customFormat="1" ht="21" customHeight="1">
      <c r="A13" s="452" t="s">
        <v>316</v>
      </c>
      <c r="B13" s="349">
        <v>217079</v>
      </c>
      <c r="C13" s="514">
        <v>7.9</v>
      </c>
    </row>
    <row r="14" spans="1:3" s="9" customFormat="1" ht="21" customHeight="1">
      <c r="A14" s="452" t="s">
        <v>530</v>
      </c>
      <c r="B14" s="349">
        <v>18091</v>
      </c>
      <c r="C14" s="514">
        <v>4.9000000000000004</v>
      </c>
    </row>
    <row r="15" spans="1:3" s="9" customFormat="1" ht="21" customHeight="1">
      <c r="A15" s="452" t="s">
        <v>531</v>
      </c>
      <c r="B15" s="349">
        <v>8379</v>
      </c>
      <c r="C15" s="514">
        <v>-1.3</v>
      </c>
    </row>
    <row r="16" spans="1:3" s="9" customFormat="1" ht="21" customHeight="1">
      <c r="A16" s="452" t="s">
        <v>317</v>
      </c>
      <c r="B16" s="349">
        <v>12925</v>
      </c>
      <c r="C16" s="514">
        <v>5.6</v>
      </c>
    </row>
    <row r="17" spans="1:3" s="9" customFormat="1" ht="21" customHeight="1">
      <c r="A17" s="516" t="s">
        <v>532</v>
      </c>
      <c r="B17" s="349">
        <v>50002</v>
      </c>
      <c r="C17" s="514">
        <v>11.1</v>
      </c>
    </row>
    <row r="18" spans="1:3" s="9" customFormat="1" ht="21" customHeight="1">
      <c r="A18" s="517" t="s">
        <v>533</v>
      </c>
      <c r="B18" s="349">
        <v>13837</v>
      </c>
      <c r="C18" s="514">
        <v>0.7</v>
      </c>
    </row>
    <row r="19" spans="1:3" s="9" customFormat="1" ht="21" customHeight="1">
      <c r="A19" s="517" t="s">
        <v>534</v>
      </c>
      <c r="B19" s="349">
        <v>558</v>
      </c>
      <c r="C19" s="514">
        <v>2.7</v>
      </c>
    </row>
    <row r="20" spans="1:3" s="9" customFormat="1" ht="21" customHeight="1">
      <c r="A20" s="517" t="s">
        <v>535</v>
      </c>
      <c r="B20" s="349">
        <v>11558</v>
      </c>
      <c r="C20" s="514">
        <v>1.9</v>
      </c>
    </row>
    <row r="21" spans="1:3" s="9" customFormat="1" ht="21" customHeight="1">
      <c r="A21" s="517" t="s">
        <v>536</v>
      </c>
      <c r="B21" s="349">
        <v>792</v>
      </c>
      <c r="C21" s="514">
        <v>-20.3</v>
      </c>
    </row>
    <row r="22" spans="1:3" s="9" customFormat="1" ht="21" customHeight="1">
      <c r="A22" s="517" t="s">
        <v>537</v>
      </c>
      <c r="B22" s="349">
        <v>66520</v>
      </c>
      <c r="C22" s="514">
        <v>5.8</v>
      </c>
    </row>
    <row r="23" spans="1:3" s="9" customFormat="1" ht="21" customHeight="1">
      <c r="A23" s="517" t="s">
        <v>538</v>
      </c>
      <c r="B23" s="349">
        <v>57000</v>
      </c>
      <c r="C23" s="514">
        <v>16.399999999999999</v>
      </c>
    </row>
    <row r="24" spans="1:3" s="9" customFormat="1" ht="21" customHeight="1">
      <c r="A24" s="517" t="s">
        <v>539</v>
      </c>
      <c r="B24" s="349">
        <v>8657</v>
      </c>
      <c r="C24" s="514">
        <v>1.4</v>
      </c>
    </row>
    <row r="25" spans="1:3" s="9" customFormat="1" ht="21" customHeight="1">
      <c r="A25" s="517" t="s">
        <v>540</v>
      </c>
      <c r="B25" s="349">
        <v>19669</v>
      </c>
      <c r="C25" s="514">
        <v>5.6</v>
      </c>
    </row>
    <row r="26" spans="1:3" s="9" customFormat="1" ht="21" customHeight="1">
      <c r="A26" s="517" t="s">
        <v>541</v>
      </c>
      <c r="B26" s="349">
        <v>15080</v>
      </c>
      <c r="C26" s="514">
        <v>18.100000000000001</v>
      </c>
    </row>
    <row r="27" spans="1:3" s="9" customFormat="1" ht="21" customHeight="1">
      <c r="A27" s="517" t="s">
        <v>318</v>
      </c>
      <c r="B27" s="349">
        <v>363477</v>
      </c>
      <c r="C27" s="514">
        <v>10.9</v>
      </c>
    </row>
    <row r="28" spans="1:3" s="9" customFormat="1" ht="21" customHeight="1">
      <c r="A28" s="517" t="s">
        <v>319</v>
      </c>
      <c r="B28" s="349">
        <v>21718</v>
      </c>
      <c r="C28" s="514">
        <v>9.9</v>
      </c>
    </row>
    <row r="29" spans="1:3" s="9" customFormat="1" ht="21" customHeight="1">
      <c r="A29" s="517" t="s">
        <v>320</v>
      </c>
      <c r="B29" s="349">
        <v>11489</v>
      </c>
      <c r="C29" s="514">
        <v>5.8</v>
      </c>
    </row>
    <row r="30" spans="1:3" s="9" customFormat="1" ht="21" customHeight="1">
      <c r="A30" s="517" t="s">
        <v>321</v>
      </c>
      <c r="B30" s="349">
        <v>381568</v>
      </c>
      <c r="C30" s="514">
        <v>16.600000000000001</v>
      </c>
    </row>
    <row r="31" spans="1:3" ht="21" customHeight="1">
      <c r="A31" s="518" t="s">
        <v>322</v>
      </c>
      <c r="B31" s="519">
        <v>14595</v>
      </c>
      <c r="C31" s="520">
        <v>26.6</v>
      </c>
    </row>
  </sheetData>
  <sheetProtection password="DC9E" sheet="1" objects="1" scenarios="1"/>
  <mergeCells count="1">
    <mergeCell ref="A1:C1"/>
  </mergeCells>
  <phoneticPr fontId="96" type="noConversion"/>
  <pageMargins left="0.75" right="0.55000000000000004" top="0.59" bottom="0.79" header="0.51" footer="0.51"/>
  <pageSetup paperSize="9" scale="111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AR30"/>
  <sheetViews>
    <sheetView topLeftCell="A28" workbookViewId="0">
      <pane activePane="bottomRight" state="frozen"/>
      <selection activeCell="C56" sqref="C56"/>
    </sheetView>
  </sheetViews>
  <sheetFormatPr defaultColWidth="9" defaultRowHeight="14.25"/>
  <sheetData>
    <row r="1" spans="1:11" ht="22.5">
      <c r="A1" s="544" t="s">
        <v>0</v>
      </c>
      <c r="B1" s="544"/>
      <c r="C1" s="544"/>
      <c r="D1" s="544"/>
      <c r="E1" s="544"/>
      <c r="F1" s="544"/>
      <c r="G1" s="544"/>
      <c r="H1" s="544"/>
      <c r="I1" s="544"/>
      <c r="J1" s="228"/>
      <c r="K1" s="228"/>
    </row>
    <row r="26" spans="12:44"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</row>
    <row r="27" spans="12:44"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</row>
    <row r="28" spans="12:44"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</row>
    <row r="29" spans="12:44"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</row>
    <row r="30" spans="12:44"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</row>
  </sheetData>
  <mergeCells count="1">
    <mergeCell ref="A1:I1"/>
  </mergeCells>
  <phoneticPr fontId="96" type="noConversion"/>
  <pageMargins left="0.75" right="0.75" top="1" bottom="1" header="0.5" footer="0.5"/>
  <pageSetup paperSize="9" orientation="portrait" verticalDpi="0" r:id="rId1"/>
  <headerFooter scaleWithDoc="0"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29"/>
  <sheetViews>
    <sheetView workbookViewId="0">
      <selection activeCell="E9" sqref="A1:XFD1048576"/>
    </sheetView>
  </sheetViews>
  <sheetFormatPr defaultRowHeight="14.25"/>
  <cols>
    <col min="1" max="1" width="43.5" style="9" customWidth="1"/>
    <col min="2" max="2" width="13.5" style="16" customWidth="1"/>
    <col min="3" max="3" width="13.875" style="9" customWidth="1"/>
    <col min="4" max="16384" width="9" style="9"/>
  </cols>
  <sheetData>
    <row r="1" spans="1:3" ht="40.5" customHeight="1">
      <c r="A1" s="550" t="s">
        <v>323</v>
      </c>
      <c r="B1" s="550"/>
      <c r="C1" s="550"/>
    </row>
    <row r="2" spans="1:3" ht="18" hidden="1" customHeight="1">
      <c r="A2" s="123"/>
      <c r="B2" s="132"/>
      <c r="C2" s="133"/>
    </row>
    <row r="3" spans="1:3" ht="21" customHeight="1">
      <c r="A3" s="123"/>
      <c r="B3" s="132"/>
      <c r="C3" s="1" t="s">
        <v>324</v>
      </c>
    </row>
    <row r="4" spans="1:3" ht="32.1" customHeight="1">
      <c r="A4" s="60" t="s">
        <v>39</v>
      </c>
      <c r="B4" s="543" t="s">
        <v>87</v>
      </c>
      <c r="C4" s="60" t="s">
        <v>325</v>
      </c>
    </row>
    <row r="5" spans="1:3" ht="21.95" customHeight="1">
      <c r="A5" s="21" t="s">
        <v>326</v>
      </c>
      <c r="B5" s="25">
        <v>751173</v>
      </c>
      <c r="C5" s="26">
        <v>11.7</v>
      </c>
    </row>
    <row r="6" spans="1:3" ht="21.95" customHeight="1">
      <c r="A6" s="19" t="s">
        <v>327</v>
      </c>
      <c r="B6" s="25">
        <v>548020</v>
      </c>
      <c r="C6" s="26">
        <v>27.6</v>
      </c>
    </row>
    <row r="7" spans="1:3" ht="21.95" customHeight="1">
      <c r="A7" s="19" t="s">
        <v>328</v>
      </c>
      <c r="B7" s="25">
        <v>202313</v>
      </c>
      <c r="C7" s="38">
        <v>19.7</v>
      </c>
    </row>
    <row r="8" spans="1:3" ht="21.95" customHeight="1">
      <c r="A8" s="19" t="s">
        <v>329</v>
      </c>
      <c r="B8" s="25">
        <v>80657</v>
      </c>
      <c r="C8" s="26">
        <v>75.3</v>
      </c>
    </row>
    <row r="9" spans="1:3" ht="21.95" customHeight="1">
      <c r="A9" s="19" t="s">
        <v>330</v>
      </c>
      <c r="B9" s="25">
        <v>24576</v>
      </c>
      <c r="C9" s="26">
        <v>27.9</v>
      </c>
    </row>
    <row r="10" spans="1:3" ht="21.95" customHeight="1">
      <c r="A10" s="19" t="s">
        <v>331</v>
      </c>
      <c r="B10" s="25">
        <v>203153</v>
      </c>
      <c r="C10" s="26">
        <v>-16.399999999999999</v>
      </c>
    </row>
    <row r="11" spans="1:3" ht="21.95" customHeight="1">
      <c r="A11" s="21" t="s">
        <v>332</v>
      </c>
      <c r="B11" s="25">
        <v>2709818</v>
      </c>
      <c r="C11" s="26">
        <v>11.7</v>
      </c>
    </row>
    <row r="12" spans="1:3" ht="21.95" customHeight="1">
      <c r="A12" s="147" t="s">
        <v>333</v>
      </c>
      <c r="B12" s="25">
        <v>236071</v>
      </c>
      <c r="C12" s="26">
        <v>20.8</v>
      </c>
    </row>
    <row r="13" spans="1:3" ht="21.95" customHeight="1">
      <c r="A13" s="21" t="s">
        <v>334</v>
      </c>
      <c r="B13" s="25">
        <v>13143</v>
      </c>
      <c r="C13" s="26">
        <v>-27.4</v>
      </c>
    </row>
    <row r="14" spans="1:3" ht="21.95" customHeight="1">
      <c r="A14" s="21" t="s">
        <v>335</v>
      </c>
      <c r="B14" s="25">
        <v>2228828</v>
      </c>
      <c r="C14" s="26">
        <v>10.7</v>
      </c>
    </row>
    <row r="15" spans="1:3" ht="21.95" customHeight="1">
      <c r="A15" s="32" t="s">
        <v>336</v>
      </c>
      <c r="B15" s="25">
        <v>605289</v>
      </c>
      <c r="C15" s="26">
        <v>2.1</v>
      </c>
    </row>
    <row r="16" spans="1:3" ht="21.95" customHeight="1">
      <c r="A16" s="21" t="s">
        <v>337</v>
      </c>
      <c r="B16" s="25">
        <v>25498</v>
      </c>
      <c r="C16" s="148">
        <v>75.8</v>
      </c>
    </row>
    <row r="17" spans="1:3" ht="21.95" customHeight="1">
      <c r="A17" s="21" t="s">
        <v>338</v>
      </c>
      <c r="B17" s="149">
        <v>446851</v>
      </c>
      <c r="C17" s="148">
        <v>7.9</v>
      </c>
    </row>
    <row r="18" spans="1:3" ht="21.95" customHeight="1">
      <c r="A18" s="21" t="s">
        <v>339</v>
      </c>
      <c r="B18" s="149">
        <v>489097</v>
      </c>
      <c r="C18" s="148">
        <v>15.5</v>
      </c>
    </row>
    <row r="19" spans="1:3" ht="21.95" customHeight="1">
      <c r="A19" s="21" t="s">
        <v>340</v>
      </c>
      <c r="B19" s="149">
        <v>21517</v>
      </c>
      <c r="C19" s="148">
        <v>-19.2</v>
      </c>
    </row>
    <row r="20" spans="1:3" ht="21.95" customHeight="1">
      <c r="A20" s="21" t="s">
        <v>341</v>
      </c>
      <c r="B20" s="25">
        <v>160274</v>
      </c>
      <c r="C20" s="148">
        <v>36.5</v>
      </c>
    </row>
    <row r="21" spans="1:3" ht="21.95" customHeight="1">
      <c r="A21" s="21" t="s">
        <v>342</v>
      </c>
      <c r="B21" s="25">
        <v>331496</v>
      </c>
      <c r="C21" s="148">
        <v>27.7</v>
      </c>
    </row>
    <row r="22" spans="1:3" ht="21.95" customHeight="1">
      <c r="A22" s="21" t="s">
        <v>343</v>
      </c>
      <c r="B22" s="25">
        <v>83365</v>
      </c>
      <c r="C22" s="148">
        <v>-12.7</v>
      </c>
    </row>
    <row r="23" spans="1:3" ht="21.95" customHeight="1">
      <c r="A23" s="21" t="s">
        <v>344</v>
      </c>
      <c r="B23" s="25">
        <v>53192</v>
      </c>
      <c r="C23" s="148">
        <v>-6.3</v>
      </c>
    </row>
    <row r="24" spans="1:3" ht="21.95" customHeight="1">
      <c r="A24" s="21" t="s">
        <v>345</v>
      </c>
      <c r="B24" s="39">
        <v>12249</v>
      </c>
      <c r="C24" s="150">
        <v>5.5</v>
      </c>
    </row>
    <row r="25" spans="1:3" ht="18" customHeight="1">
      <c r="A25" s="587" t="s">
        <v>346</v>
      </c>
      <c r="B25" s="587"/>
      <c r="C25" s="587"/>
    </row>
    <row r="29" spans="1:3">
      <c r="A29" s="130"/>
      <c r="B29" s="146"/>
      <c r="C29" s="131"/>
    </row>
  </sheetData>
  <sheetProtection password="DC9E" sheet="1" objects="1" scenarios="1"/>
  <mergeCells count="2">
    <mergeCell ref="A1:C1"/>
    <mergeCell ref="A25:C25"/>
  </mergeCells>
  <phoneticPr fontId="96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9"/>
  <sheetViews>
    <sheetView workbookViewId="0">
      <selection activeCell="A36" sqref="A1:XFD1048576"/>
    </sheetView>
  </sheetViews>
  <sheetFormatPr defaultRowHeight="14.25"/>
  <cols>
    <col min="1" max="1" width="42.875" style="9" customWidth="1"/>
    <col min="2" max="2" width="17.125" style="16" customWidth="1"/>
    <col min="3" max="3" width="13.875" style="9" customWidth="1"/>
    <col min="4" max="4" width="9" style="9"/>
    <col min="5" max="5" width="9.375" style="9" bestFit="1" customWidth="1"/>
    <col min="6" max="6" width="12.625" style="9" bestFit="1" customWidth="1"/>
    <col min="7" max="16384" width="9" style="9"/>
  </cols>
  <sheetData>
    <row r="1" spans="1:3" ht="35.25" customHeight="1">
      <c r="A1" s="550" t="s">
        <v>347</v>
      </c>
      <c r="B1" s="550"/>
      <c r="C1" s="550"/>
    </row>
    <row r="2" spans="1:3" ht="18" hidden="1" customHeight="1">
      <c r="A2" s="123"/>
      <c r="B2" s="132"/>
      <c r="C2" s="133"/>
    </row>
    <row r="3" spans="1:3" ht="20.25" customHeight="1">
      <c r="A3" s="123"/>
      <c r="B3" s="132"/>
      <c r="C3" s="1" t="s">
        <v>85</v>
      </c>
    </row>
    <row r="4" spans="1:3" ht="32.1" customHeight="1">
      <c r="A4" s="60" t="s">
        <v>58</v>
      </c>
      <c r="B4" s="134" t="s">
        <v>348</v>
      </c>
      <c r="C4" s="60" t="s">
        <v>41</v>
      </c>
    </row>
    <row r="5" spans="1:3" ht="21.95" customHeight="1">
      <c r="A5" s="135" t="s">
        <v>349</v>
      </c>
      <c r="B5" s="136">
        <v>33785146</v>
      </c>
      <c r="C5" s="137">
        <v>10.9</v>
      </c>
    </row>
    <row r="6" spans="1:3" ht="21.95" customHeight="1">
      <c r="A6" s="138" t="s">
        <v>350</v>
      </c>
      <c r="B6" s="139">
        <v>33744089</v>
      </c>
      <c r="C6" s="140">
        <v>10.9</v>
      </c>
    </row>
    <row r="7" spans="1:3" ht="21.95" customHeight="1">
      <c r="A7" s="141" t="s">
        <v>351</v>
      </c>
      <c r="B7" s="139">
        <v>20969796</v>
      </c>
      <c r="C7" s="140">
        <v>6.6</v>
      </c>
    </row>
    <row r="8" spans="1:3" ht="21.95" customHeight="1">
      <c r="A8" s="138" t="s">
        <v>352</v>
      </c>
      <c r="B8" s="139">
        <v>6432090</v>
      </c>
      <c r="C8" s="140">
        <v>18.399999999999999</v>
      </c>
    </row>
    <row r="9" spans="1:3" ht="21.95" customHeight="1">
      <c r="A9" s="138" t="s">
        <v>353</v>
      </c>
      <c r="B9" s="139">
        <v>6240467</v>
      </c>
      <c r="C9" s="140">
        <v>19.8</v>
      </c>
    </row>
    <row r="10" spans="1:3" ht="21.95" customHeight="1">
      <c r="A10" s="138" t="s">
        <v>354</v>
      </c>
      <c r="B10" s="139">
        <v>101736</v>
      </c>
      <c r="C10" s="140">
        <v>-5.9</v>
      </c>
    </row>
    <row r="11" spans="1:3" ht="21.95" customHeight="1">
      <c r="A11" s="138" t="s">
        <v>355</v>
      </c>
      <c r="B11" s="139">
        <v>41057</v>
      </c>
      <c r="C11" s="140">
        <v>5.9</v>
      </c>
    </row>
    <row r="12" spans="1:3" ht="21.95" customHeight="1">
      <c r="A12" s="142" t="s">
        <v>356</v>
      </c>
      <c r="B12" s="139">
        <v>20891876</v>
      </c>
      <c r="C12" s="140">
        <v>21.5</v>
      </c>
    </row>
    <row r="13" spans="1:3" ht="21.95" customHeight="1">
      <c r="A13" s="138" t="s">
        <v>357</v>
      </c>
      <c r="B13" s="139">
        <v>20879962</v>
      </c>
      <c r="C13" s="140">
        <v>21.5</v>
      </c>
    </row>
    <row r="14" spans="1:3" ht="21.95" customHeight="1">
      <c r="A14" s="141" t="s">
        <v>358</v>
      </c>
      <c r="B14" s="139">
        <v>7693232</v>
      </c>
      <c r="C14" s="140">
        <v>36</v>
      </c>
    </row>
    <row r="15" spans="1:3" ht="21.95" customHeight="1">
      <c r="A15" s="141" t="s">
        <v>359</v>
      </c>
      <c r="B15" s="139">
        <v>13186239</v>
      </c>
      <c r="C15" s="140">
        <v>14.4</v>
      </c>
    </row>
    <row r="16" spans="1:3" ht="21.95" customHeight="1">
      <c r="A16" s="141" t="s">
        <v>360</v>
      </c>
      <c r="B16" s="139">
        <v>492</v>
      </c>
      <c r="C16" s="140">
        <v>0</v>
      </c>
    </row>
    <row r="17" spans="1:3" ht="21.95" customHeight="1">
      <c r="A17" s="138" t="s">
        <v>361</v>
      </c>
      <c r="B17" s="139">
        <v>11914</v>
      </c>
      <c r="C17" s="140">
        <v>86</v>
      </c>
    </row>
    <row r="18" spans="1:3" ht="21.95" customHeight="1">
      <c r="A18" s="142" t="s">
        <v>362</v>
      </c>
      <c r="B18" s="139">
        <v>33631710</v>
      </c>
      <c r="C18" s="140">
        <v>11</v>
      </c>
    </row>
    <row r="19" spans="1:3" ht="21.95" customHeight="1">
      <c r="A19" s="138" t="s">
        <v>350</v>
      </c>
      <c r="B19" s="139">
        <v>33592055</v>
      </c>
      <c r="C19" s="140">
        <v>11</v>
      </c>
    </row>
    <row r="20" spans="1:3" ht="21.95" customHeight="1">
      <c r="A20" s="141" t="s">
        <v>351</v>
      </c>
      <c r="B20" s="139">
        <v>20876622</v>
      </c>
      <c r="C20" s="140">
        <v>6.7</v>
      </c>
    </row>
    <row r="21" spans="1:3" ht="21.95" customHeight="1">
      <c r="A21" s="138" t="s">
        <v>363</v>
      </c>
      <c r="B21" s="139">
        <v>11188622</v>
      </c>
      <c r="C21" s="140">
        <v>9</v>
      </c>
    </row>
    <row r="22" spans="1:3" ht="21.95" customHeight="1">
      <c r="A22" s="138" t="s">
        <v>352</v>
      </c>
      <c r="B22" s="139">
        <v>6374027</v>
      </c>
      <c r="C22" s="140">
        <v>18.5</v>
      </c>
    </row>
    <row r="23" spans="1:3" ht="21.95" customHeight="1">
      <c r="A23" s="138" t="s">
        <v>353</v>
      </c>
      <c r="B23" s="139">
        <v>6240130</v>
      </c>
      <c r="C23" s="140">
        <v>19.899999999999999</v>
      </c>
    </row>
    <row r="24" spans="1:3" ht="21.95" customHeight="1">
      <c r="A24" s="138" t="s">
        <v>364</v>
      </c>
      <c r="B24" s="139">
        <v>5234200</v>
      </c>
      <c r="C24" s="140">
        <v>18.7</v>
      </c>
    </row>
    <row r="25" spans="1:3" ht="21.95" customHeight="1">
      <c r="A25" s="138" t="s">
        <v>354</v>
      </c>
      <c r="B25" s="139">
        <v>101276</v>
      </c>
      <c r="C25" s="140">
        <v>-5.9</v>
      </c>
    </row>
    <row r="26" spans="1:3" ht="21.95" customHeight="1">
      <c r="A26" s="138" t="s">
        <v>355</v>
      </c>
      <c r="B26" s="139">
        <v>39654</v>
      </c>
      <c r="C26" s="140">
        <v>6.7</v>
      </c>
    </row>
    <row r="27" spans="1:3" ht="21.95" customHeight="1">
      <c r="A27" s="142" t="s">
        <v>365</v>
      </c>
      <c r="B27" s="139">
        <v>20782458</v>
      </c>
      <c r="C27" s="140">
        <v>21.3</v>
      </c>
    </row>
    <row r="28" spans="1:3" ht="21.95" customHeight="1">
      <c r="A28" s="138" t="s">
        <v>357</v>
      </c>
      <c r="B28" s="139">
        <v>20770545</v>
      </c>
      <c r="C28" s="140">
        <v>21.3</v>
      </c>
    </row>
    <row r="29" spans="1:3" ht="21.95" customHeight="1">
      <c r="A29" s="141" t="s">
        <v>358</v>
      </c>
      <c r="B29" s="139">
        <v>7693018</v>
      </c>
      <c r="C29" s="140">
        <v>36</v>
      </c>
    </row>
    <row r="30" spans="1:3" ht="21.95" customHeight="1">
      <c r="A30" s="141" t="s">
        <v>366</v>
      </c>
      <c r="B30" s="139">
        <v>6671933</v>
      </c>
      <c r="C30" s="140">
        <v>37.200000000000003</v>
      </c>
    </row>
    <row r="31" spans="1:3" ht="21.95" customHeight="1">
      <c r="A31" s="141" t="s">
        <v>359</v>
      </c>
      <c r="B31" s="139">
        <v>13077035</v>
      </c>
      <c r="C31" s="140">
        <v>14.1</v>
      </c>
    </row>
    <row r="32" spans="1:3" ht="21.95" customHeight="1">
      <c r="A32" s="141" t="s">
        <v>367</v>
      </c>
      <c r="B32" s="139">
        <v>5100864</v>
      </c>
      <c r="C32" s="140">
        <v>-2.7</v>
      </c>
    </row>
    <row r="33" spans="1:3" ht="21.95" customHeight="1">
      <c r="A33" s="141" t="s">
        <v>368</v>
      </c>
      <c r="B33" s="139">
        <v>6869521</v>
      </c>
      <c r="C33" s="140">
        <v>22.8</v>
      </c>
    </row>
    <row r="34" spans="1:3" ht="21.95" customHeight="1">
      <c r="A34" s="141" t="s">
        <v>360</v>
      </c>
      <c r="B34" s="139">
        <v>492</v>
      </c>
      <c r="C34" s="140">
        <v>0</v>
      </c>
    </row>
    <row r="35" spans="1:3" ht="22.5" customHeight="1">
      <c r="A35" s="143" t="s">
        <v>361</v>
      </c>
      <c r="B35" s="144">
        <v>11914</v>
      </c>
      <c r="C35" s="145">
        <v>86</v>
      </c>
    </row>
    <row r="36" spans="1:3" ht="19.5" customHeight="1">
      <c r="A36" s="587" t="s">
        <v>369</v>
      </c>
      <c r="B36" s="587"/>
      <c r="C36" s="587"/>
    </row>
    <row r="39" spans="1:3">
      <c r="A39" s="130"/>
      <c r="B39" s="146"/>
      <c r="C39" s="131"/>
    </row>
  </sheetData>
  <sheetProtection password="DC9E" sheet="1" objects="1" scenarios="1"/>
  <mergeCells count="2">
    <mergeCell ref="A1:C1"/>
    <mergeCell ref="A36:C36"/>
  </mergeCells>
  <phoneticPr fontId="96" type="noConversion"/>
  <pageMargins left="0.75" right="0.75" top="0.59" bottom="0.59" header="0.51" footer="0.51"/>
  <pageSetup paperSize="9" scale="93" orientation="portrait" verticalDpi="0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37"/>
  <sheetViews>
    <sheetView workbookViewId="0">
      <selection activeCell="F16" sqref="A1:XFD1048576"/>
    </sheetView>
  </sheetViews>
  <sheetFormatPr defaultRowHeight="14.25"/>
  <cols>
    <col min="1" max="1" width="34.25" style="9" customWidth="1"/>
    <col min="2" max="2" width="10" style="9" customWidth="1"/>
    <col min="3" max="3" width="15.25" style="9" customWidth="1"/>
    <col min="4" max="4" width="15.25" style="54" customWidth="1"/>
    <col min="5" max="16384" width="9" style="9"/>
  </cols>
  <sheetData>
    <row r="1" spans="1:5" ht="40.5" customHeight="1">
      <c r="A1" s="550" t="s">
        <v>370</v>
      </c>
      <c r="B1" s="550"/>
      <c r="C1" s="550"/>
      <c r="D1" s="588"/>
    </row>
    <row r="2" spans="1:5" ht="18" hidden="1" customHeight="1">
      <c r="A2" s="123"/>
      <c r="B2" s="123"/>
      <c r="C2" s="8"/>
      <c r="D2" s="90"/>
    </row>
    <row r="3" spans="1:5" ht="15" customHeight="1">
      <c r="A3" s="123"/>
      <c r="B3" s="123"/>
      <c r="C3" s="8"/>
      <c r="D3" s="94"/>
    </row>
    <row r="4" spans="1:5" ht="31.5" customHeight="1">
      <c r="A4" s="491" t="s">
        <v>58</v>
      </c>
      <c r="B4" s="252" t="s">
        <v>7</v>
      </c>
      <c r="C4" s="252" t="s">
        <v>59</v>
      </c>
      <c r="D4" s="253" t="s">
        <v>41</v>
      </c>
    </row>
    <row r="5" spans="1:5" ht="23.1" customHeight="1">
      <c r="A5" s="492" t="s">
        <v>371</v>
      </c>
      <c r="B5" s="493" t="s">
        <v>117</v>
      </c>
      <c r="C5" s="494">
        <v>1652306</v>
      </c>
      <c r="D5" s="495">
        <v>0.7</v>
      </c>
    </row>
    <row r="6" spans="1:5" ht="23.1" customHeight="1">
      <c r="A6" s="412" t="s">
        <v>523</v>
      </c>
      <c r="B6" s="493" t="s">
        <v>117</v>
      </c>
      <c r="C6" s="496">
        <v>920781</v>
      </c>
      <c r="D6" s="497">
        <v>-8.5</v>
      </c>
    </row>
    <row r="7" spans="1:5" ht="23.1" customHeight="1">
      <c r="A7" s="412" t="s">
        <v>372</v>
      </c>
      <c r="B7" s="493"/>
      <c r="C7" s="498"/>
      <c r="D7" s="497"/>
    </row>
    <row r="8" spans="1:5" ht="23.1" customHeight="1">
      <c r="A8" s="412" t="s">
        <v>373</v>
      </c>
      <c r="B8" s="493" t="s">
        <v>117</v>
      </c>
      <c r="C8" s="496">
        <v>751916</v>
      </c>
      <c r="D8" s="497">
        <v>-18.7</v>
      </c>
    </row>
    <row r="9" spans="1:5" ht="23.1" customHeight="1">
      <c r="A9" s="412" t="s">
        <v>524</v>
      </c>
      <c r="B9" s="493" t="s">
        <v>117</v>
      </c>
      <c r="C9" s="496">
        <v>20409</v>
      </c>
      <c r="D9" s="497">
        <v>-13.1</v>
      </c>
    </row>
    <row r="10" spans="1:5" ht="23.1" customHeight="1">
      <c r="A10" s="412" t="s">
        <v>525</v>
      </c>
      <c r="B10" s="493" t="s">
        <v>117</v>
      </c>
      <c r="C10" s="496">
        <v>45181</v>
      </c>
      <c r="D10" s="497">
        <v>19.899999999999999</v>
      </c>
    </row>
    <row r="11" spans="1:5" ht="23.1" customHeight="1">
      <c r="A11" s="412" t="s">
        <v>374</v>
      </c>
      <c r="B11" s="493" t="s">
        <v>117</v>
      </c>
      <c r="C11" s="496">
        <v>332</v>
      </c>
      <c r="D11" s="497">
        <v>-98.3</v>
      </c>
    </row>
    <row r="12" spans="1:5" ht="23.1" customHeight="1">
      <c r="A12" s="412" t="s">
        <v>375</v>
      </c>
      <c r="B12" s="493"/>
      <c r="C12" s="499"/>
      <c r="D12" s="500"/>
    </row>
    <row r="13" spans="1:5" ht="23.1" customHeight="1">
      <c r="A13" s="412" t="s">
        <v>376</v>
      </c>
      <c r="B13" s="493" t="s">
        <v>117</v>
      </c>
      <c r="C13" s="496">
        <v>164405</v>
      </c>
      <c r="D13" s="497">
        <v>-2</v>
      </c>
      <c r="E13" s="127"/>
    </row>
    <row r="14" spans="1:5" ht="23.1" customHeight="1">
      <c r="A14" s="412" t="s">
        <v>377</v>
      </c>
      <c r="B14" s="493" t="s">
        <v>117</v>
      </c>
      <c r="C14" s="496">
        <v>226230</v>
      </c>
      <c r="D14" s="497">
        <v>-31.5</v>
      </c>
      <c r="E14" s="127"/>
    </row>
    <row r="15" spans="1:5" ht="23.1" customHeight="1">
      <c r="A15" s="412" t="s">
        <v>378</v>
      </c>
      <c r="B15" s="493" t="s">
        <v>117</v>
      </c>
      <c r="C15" s="496">
        <v>4916</v>
      </c>
      <c r="D15" s="497">
        <v>15.3</v>
      </c>
      <c r="E15" s="127"/>
    </row>
    <row r="16" spans="1:5" ht="23.1" customHeight="1">
      <c r="A16" s="412" t="s">
        <v>379</v>
      </c>
      <c r="B16" s="493" t="s">
        <v>117</v>
      </c>
      <c r="C16" s="496">
        <v>523461</v>
      </c>
      <c r="D16" s="497">
        <v>4.5999999999999996</v>
      </c>
      <c r="E16" s="127"/>
    </row>
    <row r="17" spans="1:4" ht="23.1" customHeight="1">
      <c r="A17" s="501" t="s">
        <v>380</v>
      </c>
      <c r="B17" s="493"/>
      <c r="C17" s="499"/>
      <c r="D17" s="500"/>
    </row>
    <row r="18" spans="1:4" ht="23.1" customHeight="1">
      <c r="A18" s="502" t="s">
        <v>381</v>
      </c>
      <c r="B18" s="493" t="s">
        <v>117</v>
      </c>
      <c r="C18" s="496">
        <v>177628</v>
      </c>
      <c r="D18" s="497">
        <v>-11.3</v>
      </c>
    </row>
    <row r="19" spans="1:4" ht="23.1" customHeight="1">
      <c r="A19" s="503" t="s">
        <v>382</v>
      </c>
      <c r="B19" s="493" t="s">
        <v>117</v>
      </c>
      <c r="C19" s="496">
        <v>129565</v>
      </c>
      <c r="D19" s="497">
        <v>-40.9</v>
      </c>
    </row>
    <row r="20" spans="1:4" ht="23.1" customHeight="1">
      <c r="A20" s="503" t="s">
        <v>383</v>
      </c>
      <c r="B20" s="493" t="s">
        <v>117</v>
      </c>
      <c r="C20" s="496">
        <v>117543</v>
      </c>
      <c r="D20" s="497">
        <v>37.9</v>
      </c>
    </row>
    <row r="21" spans="1:4" ht="23.1" customHeight="1">
      <c r="A21" s="504" t="s">
        <v>384</v>
      </c>
      <c r="B21" s="493" t="s">
        <v>117</v>
      </c>
      <c r="C21" s="496">
        <v>47682</v>
      </c>
      <c r="D21" s="497">
        <v>-33.799999999999997</v>
      </c>
    </row>
    <row r="22" spans="1:4" ht="23.1" customHeight="1">
      <c r="A22" s="503" t="s">
        <v>385</v>
      </c>
      <c r="B22" s="493" t="s">
        <v>117</v>
      </c>
      <c r="C22" s="496">
        <v>35886</v>
      </c>
      <c r="D22" s="497">
        <v>20.8</v>
      </c>
    </row>
    <row r="23" spans="1:4" ht="23.1" customHeight="1">
      <c r="A23" s="505" t="s">
        <v>526</v>
      </c>
      <c r="B23" s="493" t="s">
        <v>117</v>
      </c>
      <c r="C23" s="496">
        <v>731525</v>
      </c>
      <c r="D23" s="497">
        <v>15.3</v>
      </c>
    </row>
    <row r="24" spans="1:4" ht="23.1" customHeight="1">
      <c r="A24" s="505" t="s">
        <v>386</v>
      </c>
      <c r="B24" s="493"/>
      <c r="C24" s="506"/>
      <c r="D24" s="497"/>
    </row>
    <row r="25" spans="1:4" ht="23.1" customHeight="1">
      <c r="A25" s="505" t="s">
        <v>387</v>
      </c>
      <c r="B25" s="493" t="s">
        <v>117</v>
      </c>
      <c r="C25" s="496">
        <v>550304</v>
      </c>
      <c r="D25" s="497">
        <v>19.7</v>
      </c>
    </row>
    <row r="26" spans="1:4" ht="23.1" customHeight="1">
      <c r="A26" s="505" t="s">
        <v>388</v>
      </c>
      <c r="B26" s="493" t="s">
        <v>117</v>
      </c>
      <c r="C26" s="496">
        <v>21180</v>
      </c>
      <c r="D26" s="497">
        <v>-8.6999999999999993</v>
      </c>
    </row>
    <row r="27" spans="1:4" ht="23.1" customHeight="1">
      <c r="A27" s="505" t="s">
        <v>389</v>
      </c>
      <c r="B27" s="493" t="s">
        <v>117</v>
      </c>
      <c r="C27" s="496">
        <v>30417</v>
      </c>
      <c r="D27" s="497">
        <v>11.4</v>
      </c>
    </row>
    <row r="28" spans="1:4" ht="23.1" customHeight="1">
      <c r="A28" s="505" t="s">
        <v>390</v>
      </c>
      <c r="B28" s="493" t="s">
        <v>117</v>
      </c>
      <c r="C28" s="496">
        <v>129583</v>
      </c>
      <c r="D28" s="497">
        <v>4.9000000000000004</v>
      </c>
    </row>
    <row r="29" spans="1:4" ht="23.1" customHeight="1">
      <c r="A29" s="412" t="s">
        <v>391</v>
      </c>
      <c r="B29" s="493"/>
      <c r="C29" s="507"/>
      <c r="D29" s="500"/>
    </row>
    <row r="30" spans="1:4" ht="23.1" customHeight="1">
      <c r="A30" s="412" t="s">
        <v>527</v>
      </c>
      <c r="B30" s="493" t="s">
        <v>114</v>
      </c>
      <c r="C30" s="499">
        <v>93</v>
      </c>
      <c r="D30" s="500">
        <v>933.3</v>
      </c>
    </row>
    <row r="31" spans="1:4" ht="23.1" customHeight="1">
      <c r="A31" s="412" t="s">
        <v>528</v>
      </c>
      <c r="B31" s="493" t="s">
        <v>26</v>
      </c>
      <c r="C31" s="507">
        <v>23143</v>
      </c>
      <c r="D31" s="500">
        <v>156.19999999999999</v>
      </c>
    </row>
    <row r="32" spans="1:4" ht="23.1" customHeight="1">
      <c r="A32" s="508" t="s">
        <v>529</v>
      </c>
      <c r="B32" s="509" t="s">
        <v>26</v>
      </c>
      <c r="C32" s="510">
        <v>5646</v>
      </c>
      <c r="D32" s="511">
        <v>2</v>
      </c>
    </row>
    <row r="33" spans="1:8" ht="16.5" customHeight="1">
      <c r="A33" s="547" t="s">
        <v>392</v>
      </c>
      <c r="B33" s="547"/>
      <c r="C33" s="547"/>
      <c r="D33" s="547"/>
    </row>
    <row r="36" spans="1:8">
      <c r="B36" s="9" t="s">
        <v>393</v>
      </c>
    </row>
    <row r="37" spans="1:8">
      <c r="A37" s="130"/>
      <c r="B37" s="130"/>
      <c r="C37" s="131"/>
      <c r="D37" s="42"/>
      <c r="E37" s="131"/>
      <c r="F37" s="131"/>
      <c r="G37" s="131"/>
      <c r="H37" s="131"/>
    </row>
  </sheetData>
  <sheetProtection password="DC9E" sheet="1" objects="1" scenarios="1"/>
  <mergeCells count="2">
    <mergeCell ref="A1:D1"/>
    <mergeCell ref="A33:D33"/>
  </mergeCells>
  <phoneticPr fontId="96" type="noConversion"/>
  <printOptions horizontalCentered="1"/>
  <pageMargins left="0.75" right="0.75" top="0.79" bottom="0.79" header="0.51" footer="0.51"/>
  <pageSetup paperSize="9" orientation="portrait" blackAndWhite="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AJ24"/>
  <sheetViews>
    <sheetView topLeftCell="AE1" workbookViewId="0">
      <selection activeCell="AG11" sqref="AG11"/>
    </sheetView>
  </sheetViews>
  <sheetFormatPr defaultColWidth="9" defaultRowHeight="14.25"/>
  <cols>
    <col min="1" max="1" width="18.25" hidden="1" customWidth="1"/>
    <col min="2" max="5" width="9" hidden="1" customWidth="1"/>
    <col min="6" max="6" width="27.25" style="87" hidden="1" customWidth="1"/>
    <col min="7" max="7" width="12" hidden="1" customWidth="1"/>
    <col min="8" max="8" width="14.375" hidden="1" customWidth="1"/>
    <col min="9" max="14" width="9" hidden="1" customWidth="1"/>
    <col min="15" max="15" width="21.125" hidden="1" customWidth="1"/>
    <col min="16" max="16" width="11.875" hidden="1" customWidth="1"/>
    <col min="17" max="20" width="9" hidden="1" customWidth="1"/>
    <col min="21" max="21" width="23.625" hidden="1" customWidth="1"/>
    <col min="22" max="30" width="9" hidden="1" customWidth="1"/>
    <col min="31" max="31" width="36.375" customWidth="1"/>
    <col min="32" max="33" width="16.625" customWidth="1"/>
    <col min="34" max="34" width="9.5" bestFit="1" customWidth="1"/>
  </cols>
  <sheetData>
    <row r="1" spans="1:36" ht="34.5" customHeight="1">
      <c r="A1" s="591"/>
      <c r="B1" s="591"/>
      <c r="C1" s="591"/>
      <c r="D1" s="591"/>
      <c r="E1" s="592"/>
      <c r="F1" s="593"/>
      <c r="G1" s="593"/>
      <c r="H1" s="594"/>
      <c r="I1" s="47"/>
      <c r="J1" s="591"/>
      <c r="K1" s="591"/>
      <c r="L1" s="591"/>
      <c r="M1" s="591"/>
      <c r="N1" s="595"/>
      <c r="O1" s="596"/>
      <c r="P1" s="596"/>
      <c r="Q1" s="596"/>
      <c r="R1" s="594"/>
      <c r="S1" s="47"/>
      <c r="U1" s="595"/>
      <c r="V1" s="596"/>
      <c r="W1" s="596"/>
      <c r="X1" s="596"/>
      <c r="Y1" s="594"/>
      <c r="Z1" s="591"/>
      <c r="AA1" s="591"/>
      <c r="AB1" s="591"/>
      <c r="AC1" s="591"/>
      <c r="AD1" s="550" t="s">
        <v>394</v>
      </c>
      <c r="AE1" s="550"/>
      <c r="AF1" s="550"/>
      <c r="AG1" s="588"/>
    </row>
    <row r="2" spans="1:36" ht="17.25" hidden="1" customHeight="1">
      <c r="A2" s="47"/>
      <c r="B2" s="589"/>
      <c r="C2" s="590"/>
      <c r="D2" s="589"/>
      <c r="E2" s="590"/>
      <c r="F2" s="91"/>
      <c r="G2" s="47"/>
      <c r="H2" s="47"/>
      <c r="I2" s="47"/>
      <c r="J2" s="47"/>
      <c r="K2" s="589"/>
      <c r="L2" s="590"/>
      <c r="M2" s="589"/>
      <c r="N2" s="590"/>
      <c r="O2" s="47"/>
      <c r="P2" s="47"/>
      <c r="Q2" s="47"/>
      <c r="R2" s="47"/>
      <c r="S2" s="47"/>
      <c r="U2" s="47"/>
      <c r="V2" s="47"/>
      <c r="W2" s="47"/>
      <c r="X2" s="47"/>
      <c r="Y2" s="47"/>
      <c r="Z2" s="47"/>
      <c r="AA2" s="589"/>
      <c r="AB2" s="590"/>
      <c r="AC2" s="589"/>
      <c r="AD2" s="590"/>
      <c r="AE2" s="107"/>
    </row>
    <row r="3" spans="1:36" ht="17.25" hidden="1" customHeight="1">
      <c r="A3" s="47"/>
      <c r="B3" s="90"/>
      <c r="C3" s="5"/>
      <c r="D3" s="90"/>
      <c r="E3" s="5"/>
      <c r="F3" s="91"/>
      <c r="G3" s="47"/>
      <c r="H3" s="47"/>
      <c r="I3" s="47"/>
      <c r="J3" s="83"/>
      <c r="K3" s="61"/>
      <c r="L3" s="88"/>
      <c r="M3" s="83"/>
      <c r="N3" s="83"/>
      <c r="O3" s="83"/>
      <c r="P3" s="61"/>
      <c r="Q3" s="88"/>
      <c r="R3" s="83"/>
      <c r="S3" s="47"/>
      <c r="U3" s="83"/>
      <c r="V3" s="61"/>
      <c r="W3" s="88"/>
      <c r="X3" s="83"/>
      <c r="Y3" s="47"/>
      <c r="Z3" s="47"/>
      <c r="AA3" s="90"/>
      <c r="AB3" s="5"/>
      <c r="AC3" s="90"/>
      <c r="AD3" s="5"/>
      <c r="AE3" s="107"/>
    </row>
    <row r="4" spans="1:36" ht="22.5" customHeight="1">
      <c r="A4" s="47"/>
      <c r="B4" s="90"/>
      <c r="C4" s="5"/>
      <c r="D4" s="90"/>
      <c r="E4" s="5"/>
      <c r="F4" s="91"/>
      <c r="G4" s="47"/>
      <c r="H4" s="47"/>
      <c r="I4" s="47"/>
      <c r="J4" s="83"/>
      <c r="K4" s="61"/>
      <c r="L4" s="88"/>
      <c r="M4" s="83"/>
      <c r="N4" s="83"/>
      <c r="O4" s="83"/>
      <c r="P4" s="61"/>
      <c r="Q4" s="88"/>
      <c r="R4" s="83"/>
      <c r="S4" s="47"/>
      <c r="U4" s="83"/>
      <c r="V4" s="61"/>
      <c r="W4" s="88"/>
      <c r="X4" s="83"/>
      <c r="Y4" s="47"/>
      <c r="Z4" s="47"/>
      <c r="AA4" s="90"/>
      <c r="AB4" s="5"/>
      <c r="AC4" s="90"/>
      <c r="AD4" s="5"/>
      <c r="AE4" s="107"/>
      <c r="AG4" s="9" t="s">
        <v>395</v>
      </c>
    </row>
    <row r="5" spans="1:36" s="86" customFormat="1" ht="30" customHeight="1">
      <c r="A5" s="5"/>
      <c r="B5" s="59"/>
      <c r="C5" s="90"/>
      <c r="D5" s="5"/>
      <c r="E5" s="5"/>
      <c r="F5" s="92"/>
      <c r="G5" s="90"/>
      <c r="H5" s="5"/>
      <c r="I5" s="101"/>
      <c r="J5" s="93"/>
      <c r="K5" s="94"/>
      <c r="L5" s="101"/>
      <c r="M5" s="101"/>
      <c r="N5" s="101"/>
      <c r="O5" s="93"/>
      <c r="P5" s="101"/>
      <c r="Q5" s="101"/>
      <c r="R5" s="101"/>
      <c r="S5" s="101"/>
      <c r="U5" s="104"/>
      <c r="V5" s="101"/>
      <c r="W5" s="101"/>
      <c r="X5" s="101"/>
      <c r="Y5" s="101"/>
      <c r="Z5" s="5"/>
      <c r="AA5" s="59"/>
      <c r="AB5" s="90"/>
      <c r="AC5" s="5"/>
      <c r="AD5" s="5"/>
      <c r="AE5" s="108" t="s">
        <v>39</v>
      </c>
      <c r="AF5" s="109" t="s">
        <v>40</v>
      </c>
      <c r="AG5" s="119" t="s">
        <v>41</v>
      </c>
    </row>
    <row r="6" spans="1:36" ht="24.95" customHeight="1">
      <c r="A6" s="93"/>
      <c r="B6" s="94"/>
      <c r="C6" s="89"/>
      <c r="D6" s="47"/>
      <c r="E6" s="47"/>
      <c r="F6" s="95"/>
      <c r="G6" s="47"/>
      <c r="H6" s="47"/>
      <c r="I6" s="47"/>
      <c r="J6" s="93"/>
      <c r="K6" s="96"/>
      <c r="L6" s="96"/>
      <c r="M6" s="96"/>
      <c r="N6" s="97"/>
      <c r="O6" s="93"/>
      <c r="P6" s="47"/>
      <c r="Q6" s="47"/>
      <c r="R6" s="47"/>
      <c r="S6" s="47"/>
      <c r="U6" s="47"/>
      <c r="V6" s="47"/>
      <c r="W6" s="47"/>
      <c r="X6" s="47"/>
      <c r="Y6" s="47"/>
      <c r="Z6" s="93"/>
      <c r="AA6" s="94"/>
      <c r="AB6" s="89"/>
      <c r="AC6" s="47"/>
      <c r="AD6" s="47"/>
      <c r="AE6" s="110" t="s">
        <v>396</v>
      </c>
      <c r="AF6" s="111">
        <v>10867.1</v>
      </c>
      <c r="AG6" s="120">
        <v>8.3000000000000007</v>
      </c>
    </row>
    <row r="7" spans="1:36" ht="24.95" customHeight="1">
      <c r="A7" s="93"/>
      <c r="B7" s="96"/>
      <c r="C7" s="96"/>
      <c r="D7" s="96"/>
      <c r="E7" s="97"/>
      <c r="F7" s="98"/>
      <c r="G7" s="47"/>
      <c r="H7" s="47"/>
      <c r="I7" s="47"/>
      <c r="J7" s="99"/>
      <c r="K7" s="96"/>
      <c r="L7" s="96"/>
      <c r="M7" s="96"/>
      <c r="N7" s="96"/>
      <c r="O7" s="102"/>
      <c r="P7" s="47"/>
      <c r="Q7" s="47"/>
      <c r="R7" s="47"/>
      <c r="S7" s="47"/>
      <c r="U7" s="105"/>
      <c r="V7" s="47"/>
      <c r="W7" s="47"/>
      <c r="X7" s="47"/>
      <c r="Y7" s="47"/>
      <c r="Z7" s="93"/>
      <c r="AA7" s="96"/>
      <c r="AB7" s="96"/>
      <c r="AC7" s="96"/>
      <c r="AD7" s="97"/>
      <c r="AE7" s="112" t="s">
        <v>397</v>
      </c>
      <c r="AF7" s="113"/>
      <c r="AG7" s="121"/>
    </row>
    <row r="8" spans="1:36" ht="24.95" customHeight="1">
      <c r="A8" s="99"/>
      <c r="B8" s="96"/>
      <c r="C8" s="96"/>
      <c r="D8" s="96"/>
      <c r="E8" s="96"/>
      <c r="F8" s="98"/>
      <c r="G8" s="47"/>
      <c r="H8" s="47"/>
      <c r="I8" s="47"/>
      <c r="J8" s="99"/>
      <c r="K8" s="96"/>
      <c r="L8" s="96"/>
      <c r="M8" s="96"/>
      <c r="N8" s="97"/>
      <c r="O8" s="99"/>
      <c r="P8" s="47"/>
      <c r="Q8" s="47"/>
      <c r="R8" s="47"/>
      <c r="S8" s="47"/>
      <c r="U8" s="105"/>
      <c r="V8" s="47"/>
      <c r="W8" s="47"/>
      <c r="X8" s="47"/>
      <c r="Y8" s="47"/>
      <c r="Z8" s="99"/>
      <c r="AA8" s="96"/>
      <c r="AB8" s="96"/>
      <c r="AC8" s="96"/>
      <c r="AD8" s="96"/>
      <c r="AE8" s="112" t="s">
        <v>398</v>
      </c>
      <c r="AF8" s="113"/>
      <c r="AG8" s="120"/>
    </row>
    <row r="9" spans="1:36" ht="24.95" customHeight="1">
      <c r="A9" s="99"/>
      <c r="B9" s="96"/>
      <c r="C9" s="96"/>
      <c r="D9" s="96"/>
      <c r="E9" s="96"/>
      <c r="F9" s="98"/>
      <c r="G9" s="47"/>
      <c r="H9" s="47"/>
      <c r="I9" s="47"/>
      <c r="J9" s="99"/>
      <c r="K9" s="96"/>
      <c r="L9" s="96"/>
      <c r="M9" s="96"/>
      <c r="N9" s="96"/>
      <c r="O9" s="103"/>
      <c r="P9" s="47"/>
      <c r="Q9" s="47"/>
      <c r="R9" s="47"/>
      <c r="S9" s="47"/>
      <c r="U9" s="105"/>
      <c r="V9" s="47"/>
      <c r="W9" s="47"/>
      <c r="X9" s="47"/>
      <c r="Y9" s="47"/>
      <c r="Z9" s="99"/>
      <c r="AA9" s="96"/>
      <c r="AB9" s="96"/>
      <c r="AC9" s="96"/>
      <c r="AD9" s="96"/>
      <c r="AE9" s="112" t="s">
        <v>399</v>
      </c>
      <c r="AF9" s="113"/>
      <c r="AG9" s="120"/>
    </row>
    <row r="10" spans="1:36" ht="24.95" customHeight="1">
      <c r="A10" s="99"/>
      <c r="B10" s="96"/>
      <c r="C10" s="96"/>
      <c r="D10" s="96"/>
      <c r="E10" s="96"/>
      <c r="F10" s="98"/>
      <c r="G10" s="47"/>
      <c r="H10" s="47"/>
      <c r="I10" s="47"/>
      <c r="J10" s="99"/>
      <c r="K10" s="96"/>
      <c r="L10" s="96"/>
      <c r="M10" s="96"/>
      <c r="N10" s="96"/>
      <c r="O10" s="102"/>
      <c r="P10" s="47"/>
      <c r="Q10" s="47"/>
      <c r="R10" s="47"/>
      <c r="S10" s="47"/>
      <c r="U10" s="105"/>
      <c r="V10" s="47"/>
      <c r="W10" s="47"/>
      <c r="X10" s="47"/>
      <c r="Y10" s="47"/>
      <c r="Z10" s="99"/>
      <c r="AA10" s="96"/>
      <c r="AB10" s="96"/>
      <c r="AC10" s="96"/>
      <c r="AD10" s="96"/>
      <c r="AE10" s="112" t="s">
        <v>400</v>
      </c>
      <c r="AF10" s="113"/>
      <c r="AG10" s="121"/>
    </row>
    <row r="11" spans="1:36" ht="24.95" customHeight="1">
      <c r="A11" s="99"/>
      <c r="B11" s="96"/>
      <c r="C11" s="96"/>
      <c r="D11" s="96"/>
      <c r="E11" s="96"/>
      <c r="F11" s="98"/>
      <c r="G11" s="47"/>
      <c r="H11" s="47"/>
      <c r="I11" s="47"/>
      <c r="J11" s="99"/>
      <c r="K11" s="96"/>
      <c r="L11" s="96"/>
      <c r="M11" s="96"/>
      <c r="N11" s="96"/>
      <c r="O11" s="99"/>
      <c r="P11" s="47"/>
      <c r="Q11" s="47"/>
      <c r="R11" s="47"/>
      <c r="S11" s="47"/>
      <c r="U11" s="105"/>
      <c r="V11" s="47"/>
      <c r="W11" s="47"/>
      <c r="X11" s="47"/>
      <c r="Y11" s="47"/>
      <c r="Z11" s="99"/>
      <c r="AA11" s="96"/>
      <c r="AB11" s="96"/>
      <c r="AC11" s="96"/>
      <c r="AD11" s="96"/>
      <c r="AE11" s="112" t="s">
        <v>401</v>
      </c>
      <c r="AF11" s="113">
        <v>14629.5</v>
      </c>
      <c r="AG11" s="121">
        <v>6</v>
      </c>
    </row>
    <row r="12" spans="1:36" ht="24.95" customHeight="1">
      <c r="A12" s="99"/>
      <c r="B12" s="96"/>
      <c r="C12" s="96"/>
      <c r="D12" s="96"/>
      <c r="E12" s="96"/>
      <c r="F12" s="98"/>
      <c r="G12" s="47"/>
      <c r="H12" s="47"/>
      <c r="I12" s="47"/>
      <c r="J12" s="99"/>
      <c r="K12" s="96"/>
      <c r="L12" s="96"/>
      <c r="M12" s="96"/>
      <c r="N12" s="96"/>
      <c r="O12" s="99"/>
      <c r="P12" s="47"/>
      <c r="Q12" s="47"/>
      <c r="R12" s="47"/>
      <c r="S12" s="47"/>
      <c r="U12" s="105"/>
      <c r="V12" s="47"/>
      <c r="W12" s="47"/>
      <c r="X12" s="47"/>
      <c r="Y12" s="47"/>
      <c r="Z12" s="99"/>
      <c r="AA12" s="96"/>
      <c r="AB12" s="96"/>
      <c r="AC12" s="96"/>
      <c r="AD12" s="96"/>
      <c r="AE12" s="112" t="s">
        <v>402</v>
      </c>
      <c r="AF12" s="113">
        <v>8132.5</v>
      </c>
      <c r="AG12" s="121">
        <v>9.3000000000000007</v>
      </c>
    </row>
    <row r="13" spans="1:36" ht="24.95" customHeight="1">
      <c r="A13" s="99"/>
      <c r="B13" s="96"/>
      <c r="C13" s="96"/>
      <c r="D13" s="96"/>
      <c r="E13" s="96"/>
      <c r="F13" s="98"/>
      <c r="G13" s="47"/>
      <c r="H13" s="47"/>
      <c r="I13" s="47"/>
      <c r="J13" s="99"/>
      <c r="K13" s="96"/>
      <c r="L13" s="96"/>
      <c r="M13" s="96"/>
      <c r="N13" s="96"/>
      <c r="O13" s="99"/>
      <c r="P13" s="47"/>
      <c r="Q13" s="47"/>
      <c r="R13" s="47"/>
      <c r="S13" s="47"/>
      <c r="U13" s="105"/>
      <c r="V13" s="47"/>
      <c r="W13" s="47"/>
      <c r="X13" s="47"/>
      <c r="Y13" s="47"/>
      <c r="Z13" s="99"/>
      <c r="AA13" s="96"/>
      <c r="AB13" s="96"/>
      <c r="AC13" s="96"/>
      <c r="AD13" s="96"/>
      <c r="AE13" s="114" t="s">
        <v>403</v>
      </c>
      <c r="AF13" s="113"/>
      <c r="AG13" s="121"/>
      <c r="AJ13" t="s">
        <v>53</v>
      </c>
    </row>
    <row r="14" spans="1:36" ht="24.95" customHeight="1">
      <c r="A14" s="99"/>
      <c r="B14" s="96"/>
      <c r="C14" s="96"/>
      <c r="D14" s="96"/>
      <c r="E14" s="96"/>
      <c r="F14" s="98"/>
      <c r="G14" s="47"/>
      <c r="H14" s="47"/>
      <c r="I14" s="47"/>
      <c r="J14" s="99"/>
      <c r="K14" s="96"/>
      <c r="L14" s="96"/>
      <c r="M14" s="96"/>
      <c r="N14" s="96"/>
      <c r="O14" s="102"/>
      <c r="P14" s="47"/>
      <c r="Q14" s="47"/>
      <c r="R14" s="47"/>
      <c r="S14" s="47"/>
      <c r="U14" s="105"/>
      <c r="V14" s="47"/>
      <c r="W14" s="47"/>
      <c r="X14" s="47"/>
      <c r="Y14" s="47"/>
      <c r="Z14" s="99"/>
      <c r="AA14" s="96"/>
      <c r="AB14" s="96"/>
      <c r="AC14" s="96"/>
      <c r="AD14" s="96"/>
      <c r="AE14" s="115" t="s">
        <v>404</v>
      </c>
      <c r="AF14" s="113"/>
      <c r="AG14" s="121"/>
    </row>
    <row r="15" spans="1:36" ht="24.95" customHeight="1">
      <c r="A15" s="99"/>
      <c r="B15" s="96"/>
      <c r="C15" s="96"/>
      <c r="D15" s="96"/>
      <c r="E15" s="96"/>
      <c r="F15" s="98"/>
      <c r="G15" s="47"/>
      <c r="H15" s="47"/>
      <c r="I15" s="47"/>
      <c r="J15" s="99"/>
      <c r="K15" s="96"/>
      <c r="L15" s="96"/>
      <c r="M15" s="96"/>
      <c r="N15" s="96"/>
      <c r="O15" s="93"/>
      <c r="P15" s="47"/>
      <c r="Q15" s="47"/>
      <c r="R15" s="47"/>
      <c r="S15" s="47"/>
      <c r="U15" s="106"/>
      <c r="V15" s="47"/>
      <c r="W15" s="47"/>
      <c r="X15" s="47"/>
      <c r="Y15" s="47"/>
      <c r="Z15" s="99"/>
      <c r="AA15" s="96"/>
      <c r="AB15" s="96"/>
      <c r="AC15" s="96"/>
      <c r="AD15" s="96"/>
      <c r="AE15" s="115" t="s">
        <v>405</v>
      </c>
      <c r="AF15" s="113"/>
      <c r="AG15" s="121"/>
    </row>
    <row r="16" spans="1:36" ht="24.95" customHeight="1">
      <c r="A16" s="93"/>
      <c r="B16" s="96"/>
      <c r="C16" s="96"/>
      <c r="D16" s="96"/>
      <c r="E16" s="97"/>
      <c r="F16" s="98"/>
      <c r="G16" s="47"/>
      <c r="H16" s="47"/>
      <c r="I16" s="47"/>
      <c r="J16" s="99"/>
      <c r="K16" s="96"/>
      <c r="L16" s="96"/>
      <c r="M16" s="96"/>
      <c r="N16" s="96"/>
      <c r="O16" s="93"/>
      <c r="P16" s="47"/>
      <c r="Q16" s="47"/>
      <c r="R16" s="47"/>
      <c r="S16" s="47"/>
      <c r="U16" s="47"/>
      <c r="V16" s="47"/>
      <c r="W16" s="47"/>
      <c r="X16" s="47"/>
      <c r="Y16" s="47"/>
      <c r="Z16" s="99"/>
      <c r="AA16" s="96"/>
      <c r="AB16" s="96"/>
      <c r="AC16" s="96"/>
      <c r="AD16" s="96"/>
      <c r="AE16" s="115" t="s">
        <v>406</v>
      </c>
      <c r="AF16" s="113"/>
      <c r="AG16" s="121"/>
    </row>
    <row r="17" spans="1:33" ht="24.95" customHeight="1">
      <c r="A17" s="93"/>
      <c r="B17" s="96"/>
      <c r="C17" s="96"/>
      <c r="D17" s="96"/>
      <c r="E17" s="97"/>
      <c r="F17" s="98"/>
      <c r="G17" s="47"/>
      <c r="H17" s="47"/>
      <c r="I17" s="47"/>
      <c r="J17" s="99"/>
      <c r="K17" s="96"/>
      <c r="L17" s="96"/>
      <c r="M17" s="96"/>
      <c r="N17" s="96"/>
      <c r="O17" s="93"/>
      <c r="P17" s="47"/>
      <c r="Q17" s="47"/>
      <c r="R17" s="47"/>
      <c r="S17" s="47"/>
      <c r="U17" s="47"/>
      <c r="V17" s="47"/>
      <c r="W17" s="47"/>
      <c r="X17" s="47"/>
      <c r="Y17" s="47"/>
      <c r="Z17" s="99"/>
      <c r="AA17" s="96"/>
      <c r="AB17" s="96"/>
      <c r="AC17" s="96"/>
      <c r="AD17" s="96"/>
      <c r="AE17" s="115" t="s">
        <v>407</v>
      </c>
      <c r="AF17" s="113"/>
      <c r="AG17" s="121"/>
    </row>
    <row r="18" spans="1:33" ht="24.95" customHeight="1">
      <c r="A18" s="93"/>
      <c r="B18" s="96"/>
      <c r="C18" s="96"/>
      <c r="D18" s="96"/>
      <c r="E18" s="97"/>
      <c r="F18" s="98"/>
      <c r="G18" s="47"/>
      <c r="H18" s="47"/>
      <c r="I18" s="47"/>
      <c r="J18" s="99"/>
      <c r="K18" s="96"/>
      <c r="L18" s="96"/>
      <c r="M18" s="96"/>
      <c r="N18" s="96"/>
      <c r="O18" s="93"/>
      <c r="P18" s="47"/>
      <c r="Q18" s="47"/>
      <c r="R18" s="47"/>
      <c r="S18" s="47"/>
      <c r="U18" s="47"/>
      <c r="V18" s="47"/>
      <c r="W18" s="47"/>
      <c r="X18" s="47"/>
      <c r="Y18" s="47"/>
      <c r="Z18" s="99"/>
      <c r="AA18" s="96"/>
      <c r="AB18" s="96"/>
      <c r="AC18" s="96"/>
      <c r="AD18" s="96"/>
      <c r="AE18" s="115" t="s">
        <v>408</v>
      </c>
      <c r="AF18" s="113"/>
      <c r="AG18" s="121"/>
    </row>
    <row r="19" spans="1:33" ht="24.95" customHeight="1">
      <c r="A19" s="93"/>
      <c r="B19" s="96"/>
      <c r="C19" s="96"/>
      <c r="D19" s="96"/>
      <c r="E19" s="97"/>
      <c r="F19" s="98"/>
      <c r="G19" s="47"/>
      <c r="H19" s="47"/>
      <c r="I19" s="47"/>
      <c r="J19" s="99"/>
      <c r="K19" s="96"/>
      <c r="L19" s="96"/>
      <c r="M19" s="96"/>
      <c r="N19" s="96"/>
      <c r="O19" s="93"/>
      <c r="P19" s="47"/>
      <c r="Q19" s="47"/>
      <c r="R19" s="47"/>
      <c r="S19" s="47"/>
      <c r="U19" s="47"/>
      <c r="V19" s="47"/>
      <c r="W19" s="47"/>
      <c r="X19" s="47"/>
      <c r="Y19" s="47"/>
      <c r="Z19" s="99"/>
      <c r="AA19" s="96"/>
      <c r="AB19" s="96"/>
      <c r="AC19" s="96"/>
      <c r="AD19" s="96"/>
      <c r="AE19" s="115" t="s">
        <v>409</v>
      </c>
      <c r="AF19" s="113"/>
      <c r="AG19" s="121"/>
    </row>
    <row r="20" spans="1:33" ht="24.95" customHeight="1">
      <c r="A20" s="93"/>
      <c r="B20" s="96"/>
      <c r="C20" s="96"/>
      <c r="D20" s="96"/>
      <c r="E20" s="97"/>
      <c r="F20" s="98"/>
      <c r="G20" s="47"/>
      <c r="H20" s="47"/>
      <c r="I20" s="47"/>
      <c r="J20" s="99"/>
      <c r="K20" s="96"/>
      <c r="L20" s="96"/>
      <c r="M20" s="96"/>
      <c r="N20" s="96"/>
      <c r="O20" s="93"/>
      <c r="P20" s="47"/>
      <c r="Q20" s="47"/>
      <c r="R20" s="47"/>
      <c r="S20" s="47"/>
      <c r="U20" s="47"/>
      <c r="V20" s="47"/>
      <c r="W20" s="47"/>
      <c r="X20" s="47"/>
      <c r="Y20" s="47"/>
      <c r="Z20" s="99"/>
      <c r="AA20" s="96"/>
      <c r="AB20" s="96"/>
      <c r="AC20" s="96"/>
      <c r="AD20" s="96"/>
      <c r="AE20" s="115" t="s">
        <v>410</v>
      </c>
      <c r="AF20" s="113"/>
      <c r="AG20" s="121"/>
    </row>
    <row r="21" spans="1:33" ht="24.95" customHeight="1">
      <c r="A21" s="93"/>
      <c r="B21" s="96"/>
      <c r="C21" s="96"/>
      <c r="D21" s="96"/>
      <c r="E21" s="97"/>
      <c r="F21" s="98"/>
      <c r="G21" s="47"/>
      <c r="H21" s="47"/>
      <c r="I21" s="47"/>
      <c r="J21" s="99"/>
      <c r="K21" s="96"/>
      <c r="L21" s="96"/>
      <c r="M21" s="96"/>
      <c r="N21" s="96"/>
      <c r="O21" s="93"/>
      <c r="P21" s="47"/>
      <c r="Q21" s="47"/>
      <c r="R21" s="47"/>
      <c r="S21" s="47"/>
      <c r="U21" s="47"/>
      <c r="V21" s="47"/>
      <c r="W21" s="47"/>
      <c r="X21" s="47"/>
      <c r="Y21" s="47"/>
      <c r="Z21" s="99"/>
      <c r="AA21" s="96"/>
      <c r="AB21" s="96"/>
      <c r="AC21" s="96"/>
      <c r="AD21" s="96"/>
      <c r="AE21" s="115" t="s">
        <v>411</v>
      </c>
      <c r="AF21" s="113"/>
      <c r="AG21" s="121"/>
    </row>
    <row r="22" spans="1:33" ht="24.95" customHeight="1">
      <c r="A22" s="93"/>
      <c r="B22" s="96"/>
      <c r="C22" s="96"/>
      <c r="D22" s="96"/>
      <c r="E22" s="97"/>
      <c r="F22" s="98"/>
      <c r="G22" s="47"/>
      <c r="H22" s="47"/>
      <c r="I22" s="47"/>
      <c r="J22" s="99"/>
      <c r="K22" s="96"/>
      <c r="L22" s="96"/>
      <c r="M22" s="96"/>
      <c r="N22" s="96"/>
      <c r="O22" s="93"/>
      <c r="P22" s="47"/>
      <c r="Q22" s="47"/>
      <c r="R22" s="47"/>
      <c r="S22" s="47"/>
      <c r="U22" s="47"/>
      <c r="V22" s="47"/>
      <c r="W22" s="47"/>
      <c r="X22" s="47"/>
      <c r="Y22" s="47"/>
      <c r="Z22" s="99"/>
      <c r="AA22" s="96"/>
      <c r="AB22" s="96"/>
      <c r="AC22" s="96"/>
      <c r="AD22" s="96"/>
      <c r="AE22" s="112" t="s">
        <v>412</v>
      </c>
      <c r="AF22" s="116"/>
      <c r="AG22" s="121"/>
    </row>
    <row r="23" spans="1:33" ht="24.95" customHeight="1">
      <c r="A23" s="93"/>
      <c r="B23" s="96"/>
      <c r="C23" s="96"/>
      <c r="D23" s="96"/>
      <c r="E23" s="97"/>
      <c r="F23" s="98"/>
      <c r="G23" s="47"/>
      <c r="H23" s="47"/>
      <c r="I23" s="47"/>
      <c r="J23" s="99"/>
      <c r="K23" s="96"/>
      <c r="L23" s="96"/>
      <c r="M23" s="96"/>
      <c r="N23" s="96"/>
      <c r="O23" s="93"/>
      <c r="P23" s="47"/>
      <c r="Q23" s="47"/>
      <c r="R23" s="47"/>
      <c r="S23" s="47"/>
      <c r="U23" s="47"/>
      <c r="V23" s="47"/>
      <c r="W23" s="47"/>
      <c r="X23" s="47"/>
      <c r="Y23" s="47"/>
      <c r="Z23" s="99"/>
      <c r="AA23" s="96"/>
      <c r="AB23" s="96"/>
      <c r="AC23" s="96"/>
      <c r="AD23" s="96"/>
      <c r="AE23" s="117" t="s">
        <v>413</v>
      </c>
      <c r="AF23" s="118"/>
      <c r="AG23" s="122"/>
    </row>
    <row r="24" spans="1:33" ht="20.25" customHeight="1">
      <c r="AE24" s="587" t="s">
        <v>414</v>
      </c>
      <c r="AF24" s="587"/>
      <c r="AG24" s="587"/>
    </row>
  </sheetData>
  <sheetProtection password="DC9E" sheet="1" objects="1" scenarios="1"/>
  <mergeCells count="14">
    <mergeCell ref="AE24:AG24"/>
    <mergeCell ref="AD1:AG1"/>
    <mergeCell ref="B2:C2"/>
    <mergeCell ref="D2:E2"/>
    <mergeCell ref="K2:L2"/>
    <mergeCell ref="M2:N2"/>
    <mergeCell ref="AA2:AB2"/>
    <mergeCell ref="AC2:AD2"/>
    <mergeCell ref="A1:D1"/>
    <mergeCell ref="E1:H1"/>
    <mergeCell ref="J1:M1"/>
    <mergeCell ref="N1:R1"/>
    <mergeCell ref="U1:Y1"/>
    <mergeCell ref="Z1:AC1"/>
  </mergeCells>
  <phoneticPr fontId="96" type="noConversion"/>
  <printOptions horizontalCentered="1"/>
  <pageMargins left="0.75" right="0.75" top="0.98" bottom="0.98" header="0.51" footer="0.51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3"/>
  <sheetViews>
    <sheetView workbookViewId="0">
      <selection activeCell="E19" sqref="E19"/>
    </sheetView>
  </sheetViews>
  <sheetFormatPr defaultColWidth="9" defaultRowHeight="14.25"/>
  <cols>
    <col min="1" max="1" width="35.5" customWidth="1"/>
    <col min="2" max="3" width="16.125" customWidth="1"/>
  </cols>
  <sheetData>
    <row r="1" spans="1:4" ht="25.5" customHeight="1">
      <c r="A1" s="550" t="s">
        <v>415</v>
      </c>
      <c r="B1" s="550"/>
      <c r="C1" s="550"/>
    </row>
    <row r="2" spans="1:4" ht="21.75" customHeight="1">
      <c r="A2" s="11"/>
      <c r="B2" s="11"/>
      <c r="C2" s="59" t="s">
        <v>416</v>
      </c>
    </row>
    <row r="3" spans="1:4" ht="30" customHeight="1">
      <c r="A3" s="12" t="s">
        <v>58</v>
      </c>
      <c r="B3" s="79" t="s">
        <v>417</v>
      </c>
      <c r="C3" s="56" t="s">
        <v>418</v>
      </c>
    </row>
    <row r="4" spans="1:4" ht="30" customHeight="1">
      <c r="A4" s="80" t="s">
        <v>419</v>
      </c>
      <c r="B4" s="81">
        <v>100.8</v>
      </c>
      <c r="C4" s="82">
        <v>101.19895163</v>
      </c>
    </row>
    <row r="5" spans="1:4" s="2" customFormat="1" ht="30" customHeight="1">
      <c r="A5" s="57" t="s">
        <v>420</v>
      </c>
      <c r="B5" s="81">
        <v>99.7</v>
      </c>
      <c r="C5" s="82">
        <v>100.82279918</v>
      </c>
      <c r="D5" s="83"/>
    </row>
    <row r="6" spans="1:4" s="2" customFormat="1" ht="30" customHeight="1">
      <c r="A6" s="19" t="s">
        <v>421</v>
      </c>
      <c r="B6" s="81">
        <v>97.3</v>
      </c>
      <c r="C6" s="82">
        <v>98.59420566</v>
      </c>
      <c r="D6" s="83"/>
    </row>
    <row r="7" spans="1:4" s="2" customFormat="1" ht="30" customHeight="1">
      <c r="A7" s="19" t="s">
        <v>422</v>
      </c>
      <c r="B7" s="81">
        <v>94.6</v>
      </c>
      <c r="C7" s="82">
        <v>101.80424745000001</v>
      </c>
      <c r="D7" s="83"/>
    </row>
    <row r="8" spans="1:4" s="2" customFormat="1" ht="30" customHeight="1">
      <c r="A8" s="19" t="s">
        <v>423</v>
      </c>
      <c r="B8" s="81">
        <v>90.8</v>
      </c>
      <c r="C8" s="82">
        <v>91.590215979999996</v>
      </c>
      <c r="D8" s="84"/>
    </row>
    <row r="9" spans="1:4" s="2" customFormat="1" ht="30" customHeight="1">
      <c r="A9" s="19" t="s">
        <v>424</v>
      </c>
      <c r="B9" s="81">
        <v>104.2</v>
      </c>
      <c r="C9" s="82">
        <v>105.3102495</v>
      </c>
    </row>
    <row r="10" spans="1:4" s="2" customFormat="1" ht="30" customHeight="1">
      <c r="A10" s="19" t="s">
        <v>425</v>
      </c>
      <c r="B10" s="81">
        <v>105.2</v>
      </c>
      <c r="C10" s="82">
        <v>104.87966668999999</v>
      </c>
    </row>
    <row r="11" spans="1:4" s="2" customFormat="1" ht="30" customHeight="1">
      <c r="A11" s="19" t="s">
        <v>426</v>
      </c>
      <c r="B11" s="81">
        <v>101.4</v>
      </c>
      <c r="C11" s="82">
        <v>101.9367113</v>
      </c>
    </row>
    <row r="12" spans="1:4" s="2" customFormat="1" ht="30" customHeight="1">
      <c r="A12" s="19" t="s">
        <v>427</v>
      </c>
      <c r="B12" s="81">
        <v>97.7</v>
      </c>
      <c r="C12" s="82">
        <v>99.273639130000007</v>
      </c>
    </row>
    <row r="13" spans="1:4" s="2" customFormat="1" ht="30" customHeight="1">
      <c r="A13" s="19" t="s">
        <v>428</v>
      </c>
      <c r="B13" s="81">
        <v>101.3</v>
      </c>
      <c r="C13" s="82">
        <v>100.95375011</v>
      </c>
    </row>
    <row r="14" spans="1:4" s="2" customFormat="1" ht="30" customHeight="1">
      <c r="A14" s="19" t="s">
        <v>429</v>
      </c>
      <c r="B14" s="81">
        <v>100.8</v>
      </c>
      <c r="C14" s="82">
        <v>100.53426111</v>
      </c>
    </row>
    <row r="15" spans="1:4" s="2" customFormat="1" ht="30" customHeight="1">
      <c r="A15" s="19" t="s">
        <v>430</v>
      </c>
      <c r="B15" s="81">
        <v>103.2</v>
      </c>
      <c r="C15" s="82">
        <v>101.06085847</v>
      </c>
    </row>
    <row r="16" spans="1:4" s="2" customFormat="1" ht="30" customHeight="1">
      <c r="A16" s="19" t="s">
        <v>431</v>
      </c>
      <c r="B16" s="81">
        <v>101.2</v>
      </c>
      <c r="C16" s="82">
        <v>101.79510397999999</v>
      </c>
    </row>
    <row r="17" spans="1:3" s="2" customFormat="1" ht="30" customHeight="1">
      <c r="A17" s="19" t="s">
        <v>432</v>
      </c>
      <c r="B17" s="81">
        <v>103.5</v>
      </c>
      <c r="C17" s="82">
        <v>102.52364921</v>
      </c>
    </row>
    <row r="18" spans="1:3" s="2" customFormat="1" ht="30" customHeight="1">
      <c r="A18" s="19" t="s">
        <v>433</v>
      </c>
      <c r="B18" s="81">
        <v>101.6</v>
      </c>
      <c r="C18" s="82">
        <v>105.87626613</v>
      </c>
    </row>
    <row r="19" spans="1:3" s="2" customFormat="1" ht="30" customHeight="1">
      <c r="A19" s="19" t="s">
        <v>434</v>
      </c>
      <c r="B19" s="81">
        <v>100.7</v>
      </c>
      <c r="C19" s="82">
        <v>101.0123195</v>
      </c>
    </row>
    <row r="20" spans="1:3" s="2" customFormat="1" ht="30" customHeight="1">
      <c r="A20" s="19" t="s">
        <v>435</v>
      </c>
      <c r="B20" s="81">
        <v>100.8</v>
      </c>
      <c r="C20" s="82">
        <v>101.54207726</v>
      </c>
    </row>
    <row r="21" spans="1:3" s="2" customFormat="1" ht="30" customHeight="1">
      <c r="A21" s="85" t="s">
        <v>436</v>
      </c>
      <c r="B21" s="81">
        <v>101.9</v>
      </c>
      <c r="C21" s="82">
        <v>101.70294197</v>
      </c>
    </row>
    <row r="22" spans="1:3" ht="28.5" customHeight="1">
      <c r="A22" s="587" t="s">
        <v>437</v>
      </c>
      <c r="B22" s="587"/>
      <c r="C22" s="587"/>
    </row>
    <row r="23" spans="1:3" ht="7.5" customHeight="1"/>
  </sheetData>
  <sheetProtection password="DC9E" sheet="1" objects="1" scenarios="1"/>
  <mergeCells count="2">
    <mergeCell ref="A1:C1"/>
    <mergeCell ref="A22:C22"/>
  </mergeCells>
  <phoneticPr fontId="96" type="noConversion"/>
  <printOptions horizontalCentered="1"/>
  <pageMargins left="0.55000000000000004" right="0.55000000000000004" top="0.98" bottom="0.98" header="0.51" footer="0.51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E28"/>
  <sheetViews>
    <sheetView workbookViewId="0">
      <selection activeCell="H23" sqref="H23"/>
    </sheetView>
  </sheetViews>
  <sheetFormatPr defaultColWidth="9" defaultRowHeight="14.25"/>
  <cols>
    <col min="1" max="1" width="33.375" style="10" customWidth="1"/>
    <col min="2" max="2" width="13.125" customWidth="1"/>
    <col min="3" max="3" width="13.125" style="3" customWidth="1"/>
    <col min="4" max="4" width="13.125" customWidth="1"/>
  </cols>
  <sheetData>
    <row r="1" spans="1:5" ht="33.75" customHeight="1">
      <c r="A1" s="597" t="s">
        <v>438</v>
      </c>
      <c r="B1" s="597"/>
      <c r="C1" s="597"/>
      <c r="D1" s="598"/>
    </row>
    <row r="2" spans="1:5" ht="20.25" customHeight="1">
      <c r="A2" s="11"/>
      <c r="B2" s="11"/>
      <c r="C2" s="73"/>
      <c r="D2" s="42" t="s">
        <v>439</v>
      </c>
    </row>
    <row r="3" spans="1:5" s="9" customFormat="1" ht="31.5" customHeight="1">
      <c r="A3" s="12" t="s">
        <v>440</v>
      </c>
      <c r="B3" s="56" t="s">
        <v>59</v>
      </c>
      <c r="C3" s="74" t="s">
        <v>41</v>
      </c>
      <c r="D3" s="56" t="s">
        <v>441</v>
      </c>
    </row>
    <row r="4" spans="1:5" ht="18" customHeight="1">
      <c r="A4" s="58" t="s">
        <v>442</v>
      </c>
      <c r="B4" s="37"/>
      <c r="C4" s="75"/>
      <c r="D4" s="37"/>
    </row>
    <row r="5" spans="1:5" ht="18" customHeight="1">
      <c r="A5" s="17" t="s">
        <v>443</v>
      </c>
      <c r="B5" s="76">
        <v>13604529</v>
      </c>
      <c r="C5" s="68">
        <v>6.1</v>
      </c>
      <c r="D5" s="7" t="s">
        <v>444</v>
      </c>
    </row>
    <row r="6" spans="1:5" ht="18" customHeight="1">
      <c r="A6" s="17" t="s">
        <v>445</v>
      </c>
      <c r="B6" s="76">
        <v>1623338</v>
      </c>
      <c r="C6" s="68">
        <v>10.6</v>
      </c>
      <c r="D6" s="7">
        <v>3</v>
      </c>
    </row>
    <row r="7" spans="1:5" ht="18" customHeight="1">
      <c r="A7" s="19" t="s">
        <v>446</v>
      </c>
      <c r="B7" s="76">
        <v>2149469</v>
      </c>
      <c r="C7" s="68">
        <v>5</v>
      </c>
      <c r="D7" s="7">
        <v>7</v>
      </c>
    </row>
    <row r="8" spans="1:5" ht="18" customHeight="1">
      <c r="A8" s="20" t="s">
        <v>447</v>
      </c>
      <c r="B8" s="76">
        <v>1369825</v>
      </c>
      <c r="C8" s="68">
        <v>1.2</v>
      </c>
      <c r="D8" s="7">
        <v>9</v>
      </c>
    </row>
    <row r="9" spans="1:5" ht="18" customHeight="1">
      <c r="A9" s="19" t="s">
        <v>448</v>
      </c>
      <c r="B9" s="76">
        <v>760986</v>
      </c>
      <c r="C9" s="68">
        <v>8.6</v>
      </c>
      <c r="D9" s="7">
        <v>6</v>
      </c>
    </row>
    <row r="10" spans="1:5" ht="18" customHeight="1">
      <c r="A10" s="19" t="s">
        <v>449</v>
      </c>
      <c r="B10" s="76">
        <v>2076730</v>
      </c>
      <c r="C10" s="68">
        <v>13.2</v>
      </c>
      <c r="D10" s="7">
        <v>1</v>
      </c>
    </row>
    <row r="11" spans="1:5" ht="18" customHeight="1">
      <c r="A11" s="19" t="s">
        <v>450</v>
      </c>
      <c r="B11" s="76">
        <v>1307749</v>
      </c>
      <c r="C11" s="68">
        <v>11</v>
      </c>
      <c r="D11" s="7">
        <v>2</v>
      </c>
    </row>
    <row r="12" spans="1:5" ht="18" customHeight="1">
      <c r="A12" s="21" t="s">
        <v>451</v>
      </c>
      <c r="B12" s="76">
        <v>918327</v>
      </c>
      <c r="C12" s="68">
        <v>10.1</v>
      </c>
      <c r="D12" s="7">
        <v>5</v>
      </c>
    </row>
    <row r="13" spans="1:5" ht="18" customHeight="1">
      <c r="A13" s="21" t="s">
        <v>452</v>
      </c>
      <c r="B13" s="76">
        <v>1173035</v>
      </c>
      <c r="C13" s="68">
        <v>1</v>
      </c>
      <c r="D13" s="7">
        <v>10</v>
      </c>
    </row>
    <row r="14" spans="1:5" ht="18" customHeight="1">
      <c r="A14" s="21" t="s">
        <v>453</v>
      </c>
      <c r="B14" s="76">
        <v>1153643</v>
      </c>
      <c r="C14" s="68">
        <v>10.3</v>
      </c>
      <c r="D14" s="7">
        <v>4</v>
      </c>
    </row>
    <row r="15" spans="1:5" ht="18" customHeight="1">
      <c r="A15" s="21" t="s">
        <v>454</v>
      </c>
      <c r="B15" s="76">
        <v>2469787</v>
      </c>
      <c r="C15" s="68">
        <v>3.3</v>
      </c>
      <c r="D15" s="7">
        <v>8</v>
      </c>
    </row>
    <row r="16" spans="1:5" ht="18" customHeight="1">
      <c r="A16" s="57" t="s">
        <v>455</v>
      </c>
      <c r="B16" s="76"/>
      <c r="C16" s="68"/>
      <c r="D16" s="7"/>
      <c r="E16" s="27"/>
    </row>
    <row r="17" spans="1:4" ht="18" customHeight="1">
      <c r="A17" s="17" t="s">
        <v>443</v>
      </c>
      <c r="B17" s="76">
        <v>2142687</v>
      </c>
      <c r="C17" s="68">
        <v>5.3</v>
      </c>
      <c r="D17" s="7" t="s">
        <v>444</v>
      </c>
    </row>
    <row r="18" spans="1:4" ht="18" customHeight="1">
      <c r="A18" s="17" t="s">
        <v>445</v>
      </c>
      <c r="B18" s="76">
        <v>7216</v>
      </c>
      <c r="C18" s="68">
        <v>2</v>
      </c>
      <c r="D18" s="7">
        <v>10</v>
      </c>
    </row>
    <row r="19" spans="1:4" ht="18" customHeight="1">
      <c r="A19" s="19" t="s">
        <v>446</v>
      </c>
      <c r="B19" s="76">
        <v>10079</v>
      </c>
      <c r="C19" s="68">
        <v>4.3</v>
      </c>
      <c r="D19" s="7">
        <v>8</v>
      </c>
    </row>
    <row r="20" spans="1:4" ht="18" customHeight="1">
      <c r="A20" s="20" t="s">
        <v>447</v>
      </c>
      <c r="B20" s="76">
        <v>71214</v>
      </c>
      <c r="C20" s="68">
        <v>4.8</v>
      </c>
      <c r="D20" s="7">
        <v>6</v>
      </c>
    </row>
    <row r="21" spans="1:4" ht="18" customHeight="1">
      <c r="A21" s="19" t="s">
        <v>448</v>
      </c>
      <c r="B21" s="76">
        <v>101497</v>
      </c>
      <c r="C21" s="68">
        <v>4.9000000000000004</v>
      </c>
      <c r="D21" s="7">
        <v>5</v>
      </c>
    </row>
    <row r="22" spans="1:4" ht="18" customHeight="1">
      <c r="A22" s="19" t="s">
        <v>449</v>
      </c>
      <c r="B22" s="76">
        <v>112181</v>
      </c>
      <c r="C22" s="68">
        <v>3.4</v>
      </c>
      <c r="D22" s="7">
        <v>9</v>
      </c>
    </row>
    <row r="23" spans="1:4" ht="18" customHeight="1">
      <c r="A23" s="19" t="s">
        <v>450</v>
      </c>
      <c r="B23" s="76">
        <v>126652</v>
      </c>
      <c r="C23" s="68">
        <v>4.5999999999999996</v>
      </c>
      <c r="D23" s="7">
        <v>7</v>
      </c>
    </row>
    <row r="24" spans="1:4" ht="18" customHeight="1">
      <c r="A24" s="21" t="s">
        <v>451</v>
      </c>
      <c r="B24" s="76">
        <v>385544</v>
      </c>
      <c r="C24" s="68">
        <v>5.9</v>
      </c>
      <c r="D24" s="7">
        <v>2</v>
      </c>
    </row>
    <row r="25" spans="1:4" ht="18" customHeight="1">
      <c r="A25" s="21" t="s">
        <v>452</v>
      </c>
      <c r="B25" s="76">
        <v>463216</v>
      </c>
      <c r="C25" s="68">
        <v>5.5</v>
      </c>
      <c r="D25" s="7">
        <v>3</v>
      </c>
    </row>
    <row r="26" spans="1:4" ht="18" customHeight="1">
      <c r="A26" s="21" t="s">
        <v>453</v>
      </c>
      <c r="B26" s="76">
        <v>416401</v>
      </c>
      <c r="C26" s="68">
        <v>5.0999999999999996</v>
      </c>
      <c r="D26" s="7">
        <v>4</v>
      </c>
    </row>
    <row r="27" spans="1:4" ht="18" customHeight="1">
      <c r="A27" s="77" t="s">
        <v>454</v>
      </c>
      <c r="B27" s="78">
        <v>462930</v>
      </c>
      <c r="C27" s="68">
        <v>6.1</v>
      </c>
      <c r="D27" s="7">
        <v>1</v>
      </c>
    </row>
    <row r="28" spans="1:4">
      <c r="A28" s="599" t="s">
        <v>456</v>
      </c>
      <c r="B28" s="600"/>
      <c r="C28" s="599"/>
      <c r="D28" s="599"/>
    </row>
  </sheetData>
  <sheetProtection password="DC9E" sheet="1" objects="1" scenarios="1"/>
  <mergeCells count="2">
    <mergeCell ref="A1:D1"/>
    <mergeCell ref="A28:D28"/>
  </mergeCells>
  <phoneticPr fontId="96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2"/>
  <sheetViews>
    <sheetView workbookViewId="0">
      <selection activeCell="B5" sqref="B5:D27"/>
    </sheetView>
  </sheetViews>
  <sheetFormatPr defaultColWidth="9" defaultRowHeight="14.25"/>
  <cols>
    <col min="1" max="1" width="32.375" style="10" customWidth="1"/>
    <col min="2" max="2" width="13.125" customWidth="1"/>
    <col min="3" max="3" width="13.125" style="45" customWidth="1"/>
    <col min="4" max="4" width="13.125" customWidth="1"/>
  </cols>
  <sheetData>
    <row r="1" spans="1:4" ht="34.5" customHeight="1">
      <c r="A1" s="597" t="s">
        <v>457</v>
      </c>
      <c r="B1" s="597"/>
      <c r="C1" s="597"/>
      <c r="D1" s="601"/>
    </row>
    <row r="2" spans="1:4" ht="20.25" customHeight="1">
      <c r="A2" s="46"/>
      <c r="B2" s="46"/>
      <c r="C2" s="46"/>
      <c r="D2" t="s">
        <v>458</v>
      </c>
    </row>
    <row r="3" spans="1:4" ht="28.5" customHeight="1">
      <c r="A3" s="12" t="s">
        <v>440</v>
      </c>
      <c r="B3" s="56" t="s">
        <v>59</v>
      </c>
      <c r="C3" s="13" t="s">
        <v>41</v>
      </c>
      <c r="D3" s="14" t="s">
        <v>441</v>
      </c>
    </row>
    <row r="4" spans="1:4" ht="18" customHeight="1">
      <c r="A4" s="57" t="s">
        <v>459</v>
      </c>
      <c r="B4" s="55"/>
      <c r="C4" s="33"/>
      <c r="D4" s="15"/>
    </row>
    <row r="5" spans="1:4" ht="18" customHeight="1">
      <c r="A5" s="61" t="s">
        <v>443</v>
      </c>
      <c r="B5" s="67">
        <v>4990538</v>
      </c>
      <c r="C5" s="68">
        <v>4.7</v>
      </c>
      <c r="D5" s="15" t="s">
        <v>444</v>
      </c>
    </row>
    <row r="6" spans="1:4" ht="18" customHeight="1">
      <c r="A6" s="61" t="s">
        <v>445</v>
      </c>
      <c r="B6" s="67">
        <v>259235</v>
      </c>
      <c r="C6" s="68">
        <v>1.3</v>
      </c>
      <c r="D6" s="15">
        <v>8</v>
      </c>
    </row>
    <row r="7" spans="1:4" ht="18" customHeight="1">
      <c r="A7" s="53" t="s">
        <v>446</v>
      </c>
      <c r="B7" s="67">
        <v>1007974</v>
      </c>
      <c r="C7" s="68">
        <v>2.5</v>
      </c>
      <c r="D7" s="15">
        <v>6</v>
      </c>
    </row>
    <row r="8" spans="1:4" ht="18" customHeight="1">
      <c r="A8" s="63" t="s">
        <v>447</v>
      </c>
      <c r="B8" s="67">
        <v>1055842</v>
      </c>
      <c r="C8" s="68">
        <v>1.5</v>
      </c>
      <c r="D8" s="15">
        <v>7</v>
      </c>
    </row>
    <row r="9" spans="1:4" ht="18" customHeight="1">
      <c r="A9" s="53" t="s">
        <v>448</v>
      </c>
      <c r="B9" s="67">
        <v>471739</v>
      </c>
      <c r="C9" s="68">
        <v>9.6999999999999993</v>
      </c>
      <c r="D9" s="15">
        <v>4</v>
      </c>
    </row>
    <row r="10" spans="1:4" ht="18" customHeight="1">
      <c r="A10" s="53" t="s">
        <v>449</v>
      </c>
      <c r="B10" s="67">
        <v>1269223</v>
      </c>
      <c r="C10" s="68">
        <v>11.4</v>
      </c>
      <c r="D10" s="15">
        <v>3</v>
      </c>
    </row>
    <row r="11" spans="1:4" ht="18" customHeight="1">
      <c r="A11" s="53" t="s">
        <v>450</v>
      </c>
      <c r="B11" s="67">
        <v>653455</v>
      </c>
      <c r="C11" s="68">
        <v>12.2</v>
      </c>
      <c r="D11" s="15">
        <v>2</v>
      </c>
    </row>
    <row r="12" spans="1:4" ht="18" customHeight="1">
      <c r="A12" s="44" t="s">
        <v>451</v>
      </c>
      <c r="B12" s="67">
        <v>102733</v>
      </c>
      <c r="C12" s="68">
        <v>26.2</v>
      </c>
      <c r="D12" s="15">
        <v>1</v>
      </c>
    </row>
    <row r="13" spans="1:4" ht="18" customHeight="1">
      <c r="A13" s="44" t="s">
        <v>452</v>
      </c>
      <c r="B13" s="67">
        <v>146736</v>
      </c>
      <c r="C13" s="68">
        <v>0.8</v>
      </c>
      <c r="D13" s="15">
        <v>9</v>
      </c>
    </row>
    <row r="14" spans="1:4" ht="18" customHeight="1">
      <c r="A14" s="44" t="s">
        <v>453</v>
      </c>
      <c r="B14" s="67">
        <v>319859</v>
      </c>
      <c r="C14" s="68">
        <v>8</v>
      </c>
      <c r="D14" s="15">
        <v>5</v>
      </c>
    </row>
    <row r="15" spans="1:4" ht="18" customHeight="1">
      <c r="A15" s="44" t="s">
        <v>454</v>
      </c>
      <c r="B15" s="67">
        <v>990363</v>
      </c>
      <c r="C15" s="68">
        <v>-2.8</v>
      </c>
      <c r="D15" s="15">
        <v>10</v>
      </c>
    </row>
    <row r="16" spans="1:4" ht="18" customHeight="1">
      <c r="A16" s="48" t="s">
        <v>460</v>
      </c>
      <c r="B16" s="37"/>
      <c r="C16" s="49"/>
      <c r="D16" s="37"/>
    </row>
    <row r="17" spans="1:4" ht="18" customHeight="1">
      <c r="A17" s="17" t="s">
        <v>443</v>
      </c>
      <c r="B17" s="69">
        <v>4524239</v>
      </c>
      <c r="C17" s="64">
        <v>4.6167906420269196</v>
      </c>
      <c r="D17" s="65" t="s">
        <v>444</v>
      </c>
    </row>
    <row r="18" spans="1:4" ht="18" customHeight="1">
      <c r="A18" s="17" t="s">
        <v>445</v>
      </c>
      <c r="B18" s="69">
        <v>230381</v>
      </c>
      <c r="C18" s="64">
        <v>4.465106664605587</v>
      </c>
      <c r="D18" s="66">
        <v>6</v>
      </c>
    </row>
    <row r="19" spans="1:4" ht="18" customHeight="1">
      <c r="A19" s="19" t="s">
        <v>446</v>
      </c>
      <c r="B19" s="69">
        <v>933388</v>
      </c>
      <c r="C19" s="64">
        <v>2.5436369986773038</v>
      </c>
      <c r="D19" s="66">
        <v>8</v>
      </c>
    </row>
    <row r="20" spans="1:4" ht="18" customHeight="1">
      <c r="A20" s="20" t="s">
        <v>447</v>
      </c>
      <c r="B20" s="69">
        <v>1030732</v>
      </c>
      <c r="C20" s="64">
        <v>0.94042617917121252</v>
      </c>
      <c r="D20" s="66">
        <v>9</v>
      </c>
    </row>
    <row r="21" spans="1:4" ht="18" customHeight="1">
      <c r="A21" s="19" t="s">
        <v>448</v>
      </c>
      <c r="B21" s="69">
        <v>456907</v>
      </c>
      <c r="C21" s="64">
        <v>10.323943541097035</v>
      </c>
      <c r="D21" s="66">
        <v>3</v>
      </c>
    </row>
    <row r="22" spans="1:4" ht="18" customHeight="1">
      <c r="A22" s="19" t="s">
        <v>449</v>
      </c>
      <c r="B22" s="69">
        <v>1205828</v>
      </c>
      <c r="C22" s="64">
        <v>12.377266655465668</v>
      </c>
      <c r="D22" s="66">
        <v>2</v>
      </c>
    </row>
    <row r="23" spans="1:4" ht="18" customHeight="1">
      <c r="A23" s="19" t="s">
        <v>450</v>
      </c>
      <c r="B23" s="69">
        <v>551558</v>
      </c>
      <c r="C23" s="64">
        <v>10.19252867333001</v>
      </c>
      <c r="D23" s="66">
        <v>4</v>
      </c>
    </row>
    <row r="24" spans="1:4" ht="18" customHeight="1">
      <c r="A24" s="21" t="s">
        <v>451</v>
      </c>
      <c r="B24" s="69">
        <v>83015</v>
      </c>
      <c r="C24" s="64">
        <v>17.191817830953287</v>
      </c>
      <c r="D24" s="66">
        <v>1</v>
      </c>
    </row>
    <row r="25" spans="1:4" ht="18" customHeight="1">
      <c r="A25" s="21" t="s">
        <v>452</v>
      </c>
      <c r="B25" s="69">
        <v>133195</v>
      </c>
      <c r="C25" s="64">
        <v>2.7291074194456604</v>
      </c>
      <c r="D25" s="66">
        <v>7</v>
      </c>
    </row>
    <row r="26" spans="1:4" ht="18" customHeight="1">
      <c r="A26" s="21" t="s">
        <v>453</v>
      </c>
      <c r="B26" s="69">
        <v>305241</v>
      </c>
      <c r="C26" s="64">
        <v>10.02076703683942</v>
      </c>
      <c r="D26" s="66">
        <v>5</v>
      </c>
    </row>
    <row r="27" spans="1:4" ht="18" customHeight="1">
      <c r="A27" s="28" t="s">
        <v>454</v>
      </c>
      <c r="B27" s="70">
        <v>885837</v>
      </c>
      <c r="C27" s="71">
        <v>-1.6556879648806213</v>
      </c>
      <c r="D27" s="72">
        <v>10</v>
      </c>
    </row>
    <row r="32" spans="1:4">
      <c r="A32" s="51"/>
    </row>
    <row r="33" spans="1:1">
      <c r="A33" s="51"/>
    </row>
    <row r="34" spans="1:1">
      <c r="A34" s="51"/>
    </row>
    <row r="35" spans="1:1">
      <c r="A35" s="52"/>
    </row>
    <row r="36" spans="1:1">
      <c r="A36" s="53"/>
    </row>
    <row r="37" spans="1:1">
      <c r="A37" s="53"/>
    </row>
    <row r="38" spans="1:1">
      <c r="A38" s="53"/>
    </row>
    <row r="39" spans="1:1">
      <c r="A39" s="53"/>
    </row>
    <row r="40" spans="1:1">
      <c r="A40" s="44"/>
    </row>
    <row r="41" spans="1:1">
      <c r="A41" s="54"/>
    </row>
    <row r="42" spans="1:1">
      <c r="A42" s="51"/>
    </row>
  </sheetData>
  <sheetProtection password="DC9E" sheet="1" objects="1" scenarios="1"/>
  <mergeCells count="1">
    <mergeCell ref="A1:D1"/>
  </mergeCells>
  <phoneticPr fontId="96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3"/>
  <sheetViews>
    <sheetView workbookViewId="0">
      <selection activeCell="A16" sqref="A1:D28"/>
    </sheetView>
  </sheetViews>
  <sheetFormatPr defaultColWidth="9" defaultRowHeight="14.25"/>
  <cols>
    <col min="1" max="1" width="43.875" style="10" customWidth="1"/>
    <col min="2" max="2" width="11.5" customWidth="1"/>
    <col min="3" max="3" width="9.375" style="45" customWidth="1"/>
    <col min="4" max="4" width="12.25" customWidth="1"/>
  </cols>
  <sheetData>
    <row r="1" spans="1:4" ht="34.5" customHeight="1">
      <c r="A1" s="602" t="s">
        <v>461</v>
      </c>
      <c r="B1" s="602"/>
      <c r="C1" s="602"/>
      <c r="D1" s="603"/>
    </row>
    <row r="2" spans="1:4" ht="20.25" customHeight="1">
      <c r="A2" s="443"/>
      <c r="B2" s="443"/>
      <c r="C2" s="443"/>
      <c r="D2" s="229" t="s">
        <v>458</v>
      </c>
    </row>
    <row r="3" spans="1:4" ht="28.5" customHeight="1">
      <c r="A3" s="399" t="s">
        <v>475</v>
      </c>
      <c r="B3" s="400" t="s">
        <v>59</v>
      </c>
      <c r="C3" s="401" t="s">
        <v>41</v>
      </c>
      <c r="D3" s="402" t="s">
        <v>441</v>
      </c>
    </row>
    <row r="4" spans="1:4" ht="18" customHeight="1">
      <c r="A4" s="403" t="s">
        <v>462</v>
      </c>
      <c r="B4" s="456"/>
      <c r="C4" s="457"/>
      <c r="D4" s="410"/>
    </row>
    <row r="5" spans="1:4" ht="18" customHeight="1">
      <c r="A5" s="255" t="s">
        <v>443</v>
      </c>
      <c r="B5" s="458">
        <v>6471304</v>
      </c>
      <c r="C5" s="459">
        <v>7.6</v>
      </c>
      <c r="D5" s="460" t="s">
        <v>444</v>
      </c>
    </row>
    <row r="6" spans="1:4" ht="18" customHeight="1">
      <c r="A6" s="255" t="s">
        <v>445</v>
      </c>
      <c r="B6" s="458">
        <v>1356887</v>
      </c>
      <c r="C6" s="459">
        <v>12.8</v>
      </c>
      <c r="D6" s="461">
        <v>3</v>
      </c>
    </row>
    <row r="7" spans="1:4" ht="18" customHeight="1">
      <c r="A7" s="412" t="s">
        <v>446</v>
      </c>
      <c r="B7" s="458">
        <v>1131416</v>
      </c>
      <c r="C7" s="459">
        <v>7.2</v>
      </c>
      <c r="D7" s="461">
        <v>8</v>
      </c>
    </row>
    <row r="8" spans="1:4" ht="18" customHeight="1">
      <c r="A8" s="413" t="s">
        <v>447</v>
      </c>
      <c r="B8" s="458">
        <v>242769</v>
      </c>
      <c r="C8" s="459">
        <v>-0.7</v>
      </c>
      <c r="D8" s="461">
        <v>9</v>
      </c>
    </row>
    <row r="9" spans="1:4" ht="18" customHeight="1">
      <c r="A9" s="412" t="s">
        <v>448</v>
      </c>
      <c r="B9" s="458">
        <v>187750</v>
      </c>
      <c r="C9" s="459">
        <v>7.9</v>
      </c>
      <c r="D9" s="461">
        <v>7</v>
      </c>
    </row>
    <row r="10" spans="1:4" ht="18" customHeight="1">
      <c r="A10" s="412" t="s">
        <v>449</v>
      </c>
      <c r="B10" s="458">
        <v>695326</v>
      </c>
      <c r="C10" s="459">
        <v>19.3</v>
      </c>
      <c r="D10" s="461">
        <v>2</v>
      </c>
    </row>
    <row r="11" spans="1:4" ht="18" customHeight="1">
      <c r="A11" s="412" t="s">
        <v>450</v>
      </c>
      <c r="B11" s="458">
        <v>527642</v>
      </c>
      <c r="C11" s="459">
        <v>11.4</v>
      </c>
      <c r="D11" s="461">
        <v>5</v>
      </c>
    </row>
    <row r="12" spans="1:4" ht="18" customHeight="1">
      <c r="A12" s="414" t="s">
        <v>451</v>
      </c>
      <c r="B12" s="458">
        <v>430050</v>
      </c>
      <c r="C12" s="459">
        <v>11.5</v>
      </c>
      <c r="D12" s="461">
        <v>4</v>
      </c>
    </row>
    <row r="13" spans="1:4" ht="18" customHeight="1">
      <c r="A13" s="414" t="s">
        <v>452</v>
      </c>
      <c r="B13" s="458">
        <v>563083</v>
      </c>
      <c r="C13" s="459">
        <v>-2.2000000000000002</v>
      </c>
      <c r="D13" s="461">
        <v>10</v>
      </c>
    </row>
    <row r="14" spans="1:4" ht="18" customHeight="1">
      <c r="A14" s="414" t="s">
        <v>453</v>
      </c>
      <c r="B14" s="458">
        <v>417383</v>
      </c>
      <c r="C14" s="459">
        <v>19.399999999999999</v>
      </c>
      <c r="D14" s="461">
        <v>1</v>
      </c>
    </row>
    <row r="15" spans="1:4" ht="18" customHeight="1">
      <c r="A15" s="414" t="s">
        <v>454</v>
      </c>
      <c r="B15" s="458">
        <v>1016494</v>
      </c>
      <c r="C15" s="459">
        <v>8.6</v>
      </c>
      <c r="D15" s="461">
        <v>6</v>
      </c>
    </row>
    <row r="16" spans="1:4" ht="18" customHeight="1">
      <c r="A16" s="403" t="s">
        <v>522</v>
      </c>
      <c r="B16" s="445"/>
      <c r="C16" s="462"/>
      <c r="D16" s="410"/>
    </row>
    <row r="17" spans="1:4" ht="18" customHeight="1">
      <c r="A17" s="347" t="s">
        <v>443</v>
      </c>
      <c r="B17" s="417">
        <v>13657236</v>
      </c>
      <c r="C17" s="406" t="s">
        <v>444</v>
      </c>
      <c r="D17" s="406" t="s">
        <v>444</v>
      </c>
    </row>
    <row r="18" spans="1:4" ht="18" customHeight="1">
      <c r="A18" s="347" t="s">
        <v>445</v>
      </c>
      <c r="B18" s="417">
        <v>594038</v>
      </c>
      <c r="C18" s="406" t="s">
        <v>444</v>
      </c>
      <c r="D18" s="406" t="s">
        <v>444</v>
      </c>
    </row>
    <row r="19" spans="1:4" ht="18" customHeight="1">
      <c r="A19" s="414" t="s">
        <v>446</v>
      </c>
      <c r="B19" s="417">
        <v>3385209</v>
      </c>
      <c r="C19" s="406" t="s">
        <v>444</v>
      </c>
      <c r="D19" s="406" t="s">
        <v>444</v>
      </c>
    </row>
    <row r="20" spans="1:4" ht="18" customHeight="1">
      <c r="A20" s="439" t="s">
        <v>447</v>
      </c>
      <c r="B20" s="417">
        <v>1475441</v>
      </c>
      <c r="C20" s="406" t="s">
        <v>444</v>
      </c>
      <c r="D20" s="406" t="s">
        <v>444</v>
      </c>
    </row>
    <row r="21" spans="1:4" ht="18" customHeight="1">
      <c r="A21" s="414" t="s">
        <v>448</v>
      </c>
      <c r="B21" s="417">
        <v>1561204</v>
      </c>
      <c r="C21" s="406" t="s">
        <v>444</v>
      </c>
      <c r="D21" s="406" t="s">
        <v>444</v>
      </c>
    </row>
    <row r="22" spans="1:4" ht="18" customHeight="1">
      <c r="A22" s="414" t="s">
        <v>450</v>
      </c>
      <c r="B22" s="417">
        <v>1045845</v>
      </c>
      <c r="C22" s="406" t="s">
        <v>444</v>
      </c>
      <c r="D22" s="406" t="s">
        <v>444</v>
      </c>
    </row>
    <row r="23" spans="1:4" ht="18" customHeight="1">
      <c r="A23" s="414" t="s">
        <v>451</v>
      </c>
      <c r="B23" s="417">
        <v>113759</v>
      </c>
      <c r="C23" s="406" t="s">
        <v>444</v>
      </c>
      <c r="D23" s="406" t="s">
        <v>444</v>
      </c>
    </row>
    <row r="24" spans="1:4" ht="18" customHeight="1">
      <c r="A24" s="414" t="s">
        <v>452</v>
      </c>
      <c r="B24" s="417">
        <v>284497</v>
      </c>
      <c r="C24" s="406" t="s">
        <v>444</v>
      </c>
      <c r="D24" s="406" t="s">
        <v>444</v>
      </c>
    </row>
    <row r="25" spans="1:4" ht="18" customHeight="1">
      <c r="A25" s="414" t="s">
        <v>463</v>
      </c>
      <c r="B25" s="417">
        <v>7984</v>
      </c>
      <c r="C25" s="406" t="s">
        <v>444</v>
      </c>
      <c r="D25" s="406" t="s">
        <v>444</v>
      </c>
    </row>
    <row r="26" spans="1:4" ht="18" customHeight="1">
      <c r="A26" s="414" t="s">
        <v>453</v>
      </c>
      <c r="B26" s="417">
        <v>769289</v>
      </c>
      <c r="C26" s="406" t="s">
        <v>444</v>
      </c>
      <c r="D26" s="406" t="s">
        <v>444</v>
      </c>
    </row>
    <row r="27" spans="1:4" ht="18" customHeight="1">
      <c r="A27" s="431" t="s">
        <v>454</v>
      </c>
      <c r="B27" s="417">
        <v>1911829</v>
      </c>
      <c r="C27" s="406" t="s">
        <v>444</v>
      </c>
      <c r="D27" s="406" t="s">
        <v>444</v>
      </c>
    </row>
    <row r="28" spans="1:4" ht="18" customHeight="1">
      <c r="A28" s="420" t="s">
        <v>464</v>
      </c>
      <c r="B28" s="463">
        <v>4270727</v>
      </c>
      <c r="C28" s="464" t="s">
        <v>444</v>
      </c>
      <c r="D28" s="464" t="s">
        <v>444</v>
      </c>
    </row>
    <row r="33" spans="1:1">
      <c r="A33" s="51"/>
    </row>
    <row r="34" spans="1:1">
      <c r="A34" s="51"/>
    </row>
    <row r="35" spans="1:1">
      <c r="A35" s="51"/>
    </row>
    <row r="36" spans="1:1">
      <c r="A36" s="52"/>
    </row>
    <row r="37" spans="1:1">
      <c r="A37" s="53"/>
    </row>
    <row r="38" spans="1:1">
      <c r="A38" s="53"/>
    </row>
    <row r="39" spans="1:1">
      <c r="A39" s="53"/>
    </row>
    <row r="40" spans="1:1">
      <c r="A40" s="53"/>
    </row>
    <row r="41" spans="1:1">
      <c r="A41" s="44"/>
    </row>
    <row r="42" spans="1:1">
      <c r="A42" s="54"/>
    </row>
    <row r="43" spans="1:1">
      <c r="A43" s="51"/>
    </row>
  </sheetData>
  <sheetProtection password="DC9E" sheet="1" objects="1" scenarios="1"/>
  <mergeCells count="1">
    <mergeCell ref="A1:D1"/>
  </mergeCells>
  <phoneticPr fontId="96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38"/>
  <sheetViews>
    <sheetView workbookViewId="0">
      <selection activeCell="G14" sqref="A1:IV65536"/>
    </sheetView>
  </sheetViews>
  <sheetFormatPr defaultColWidth="9" defaultRowHeight="14.25"/>
  <cols>
    <col min="1" max="1" width="33.875" style="421" customWidth="1"/>
    <col min="2" max="2" width="13" style="421" customWidth="1"/>
    <col min="3" max="3" width="9.75" style="421" customWidth="1"/>
    <col min="4" max="4" width="13.125" style="229" customWidth="1"/>
    <col min="5" max="5" width="13.125" style="450" customWidth="1"/>
    <col min="6" max="16384" width="9" style="229"/>
  </cols>
  <sheetData>
    <row r="1" spans="1:5" ht="34.5" customHeight="1">
      <c r="A1" s="602" t="s">
        <v>465</v>
      </c>
      <c r="B1" s="602"/>
      <c r="C1" s="602"/>
      <c r="D1" s="602"/>
      <c r="E1" s="602"/>
    </row>
    <row r="2" spans="1:5" ht="20.25" customHeight="1">
      <c r="A2" s="443"/>
      <c r="B2" s="443"/>
      <c r="C2" s="443"/>
      <c r="D2" s="443"/>
      <c r="E2" s="465" t="s">
        <v>85</v>
      </c>
    </row>
    <row r="3" spans="1:5" ht="28.5" customHeight="1">
      <c r="A3" s="466" t="s">
        <v>475</v>
      </c>
      <c r="B3" s="467" t="s">
        <v>1</v>
      </c>
      <c r="C3" s="468" t="s">
        <v>86</v>
      </c>
      <c r="D3" s="253" t="s">
        <v>87</v>
      </c>
      <c r="E3" s="253" t="s">
        <v>41</v>
      </c>
    </row>
    <row r="4" spans="1:5" ht="18" customHeight="1">
      <c r="A4" s="469" t="s">
        <v>466</v>
      </c>
      <c r="B4" s="470"/>
      <c r="C4" s="470"/>
      <c r="D4" s="454"/>
      <c r="E4" s="454"/>
    </row>
    <row r="5" spans="1:5" ht="18" customHeight="1">
      <c r="A5" s="471" t="s">
        <v>443</v>
      </c>
      <c r="B5" s="472">
        <v>694250</v>
      </c>
      <c r="C5" s="473">
        <v>0.2</v>
      </c>
      <c r="D5" s="474">
        <v>4526740</v>
      </c>
      <c r="E5" s="240">
        <v>3.7</v>
      </c>
    </row>
    <row r="6" spans="1:5" ht="18" customHeight="1">
      <c r="A6" s="471" t="s">
        <v>445</v>
      </c>
      <c r="B6" s="472">
        <v>30960</v>
      </c>
      <c r="C6" s="473">
        <v>1.7</v>
      </c>
      <c r="D6" s="474">
        <v>214501</v>
      </c>
      <c r="E6" s="240">
        <v>4.0999999999999996</v>
      </c>
    </row>
    <row r="7" spans="1:5" ht="18" customHeight="1">
      <c r="A7" s="452" t="s">
        <v>446</v>
      </c>
      <c r="B7" s="472">
        <v>175825</v>
      </c>
      <c r="C7" s="473">
        <v>-4.2</v>
      </c>
      <c r="D7" s="474">
        <v>1127276</v>
      </c>
      <c r="E7" s="240">
        <v>1.5</v>
      </c>
    </row>
    <row r="8" spans="1:5" ht="18" customHeight="1">
      <c r="A8" s="475" t="s">
        <v>447</v>
      </c>
      <c r="B8" s="472">
        <v>182487</v>
      </c>
      <c r="C8" s="473">
        <v>7.9</v>
      </c>
      <c r="D8" s="474">
        <v>1156814</v>
      </c>
      <c r="E8" s="240">
        <v>2</v>
      </c>
    </row>
    <row r="9" spans="1:5" ht="18" customHeight="1">
      <c r="A9" s="452" t="s">
        <v>448</v>
      </c>
      <c r="B9" s="472">
        <v>80203</v>
      </c>
      <c r="C9" s="473">
        <v>17.3</v>
      </c>
      <c r="D9" s="474">
        <v>494519</v>
      </c>
      <c r="E9" s="240">
        <v>10.7</v>
      </c>
    </row>
    <row r="10" spans="1:5" ht="18" customHeight="1">
      <c r="A10" s="452" t="s">
        <v>450</v>
      </c>
      <c r="B10" s="472">
        <v>33922</v>
      </c>
      <c r="C10" s="473">
        <v>-10.7</v>
      </c>
      <c r="D10" s="474">
        <v>244159</v>
      </c>
      <c r="E10" s="240">
        <v>6.9</v>
      </c>
    </row>
    <row r="11" spans="1:5" ht="18" customHeight="1">
      <c r="A11" s="452" t="s">
        <v>451</v>
      </c>
      <c r="B11" s="472">
        <v>7053</v>
      </c>
      <c r="C11" s="473">
        <v>24.9</v>
      </c>
      <c r="D11" s="474">
        <v>59554</v>
      </c>
      <c r="E11" s="240">
        <v>24.7</v>
      </c>
    </row>
    <row r="12" spans="1:5" ht="18" customHeight="1">
      <c r="A12" s="431" t="s">
        <v>452</v>
      </c>
      <c r="B12" s="472">
        <v>4984</v>
      </c>
      <c r="C12" s="473">
        <v>-11</v>
      </c>
      <c r="D12" s="474">
        <v>43640</v>
      </c>
      <c r="E12" s="240">
        <v>3.7</v>
      </c>
    </row>
    <row r="13" spans="1:5" ht="18" customHeight="1">
      <c r="A13" s="431" t="s">
        <v>463</v>
      </c>
      <c r="B13" s="472">
        <v>256</v>
      </c>
      <c r="C13" s="473">
        <v>184.2</v>
      </c>
      <c r="D13" s="474">
        <v>2104</v>
      </c>
      <c r="E13" s="240">
        <v>154.19999999999999</v>
      </c>
    </row>
    <row r="14" spans="1:5" ht="18" customHeight="1">
      <c r="A14" s="431" t="s">
        <v>453</v>
      </c>
      <c r="B14" s="472">
        <v>21732</v>
      </c>
      <c r="C14" s="473">
        <v>6.1</v>
      </c>
      <c r="D14" s="474">
        <v>168850</v>
      </c>
      <c r="E14" s="240">
        <v>7.2</v>
      </c>
    </row>
    <row r="15" spans="1:5" ht="18" customHeight="1">
      <c r="A15" s="431" t="s">
        <v>454</v>
      </c>
      <c r="B15" s="472">
        <v>93130</v>
      </c>
      <c r="C15" s="473">
        <v>-18</v>
      </c>
      <c r="D15" s="474">
        <v>549719</v>
      </c>
      <c r="E15" s="240">
        <v>-5.9</v>
      </c>
    </row>
    <row r="16" spans="1:5" ht="18" customHeight="1">
      <c r="A16" s="431" t="s">
        <v>464</v>
      </c>
      <c r="B16" s="472">
        <v>164375</v>
      </c>
      <c r="C16" s="473">
        <v>11.9</v>
      </c>
      <c r="D16" s="474">
        <v>1059338</v>
      </c>
      <c r="E16" s="240">
        <v>12.9</v>
      </c>
    </row>
    <row r="17" spans="1:5" ht="18" customHeight="1">
      <c r="A17" s="476" t="s">
        <v>467</v>
      </c>
      <c r="B17" s="472"/>
      <c r="C17" s="477"/>
      <c r="D17" s="474"/>
      <c r="E17" s="240"/>
    </row>
    <row r="18" spans="1:5" ht="18" customHeight="1">
      <c r="A18" s="471" t="s">
        <v>445</v>
      </c>
      <c r="B18" s="472">
        <v>6658</v>
      </c>
      <c r="C18" s="473">
        <v>-8.9</v>
      </c>
      <c r="D18" s="474">
        <v>42943</v>
      </c>
      <c r="E18" s="240">
        <v>-5</v>
      </c>
    </row>
    <row r="19" spans="1:5" ht="18" customHeight="1">
      <c r="A19" s="452" t="s">
        <v>446</v>
      </c>
      <c r="B19" s="472">
        <v>8859</v>
      </c>
      <c r="C19" s="473">
        <v>2.2999999999999998</v>
      </c>
      <c r="D19" s="474">
        <v>57296</v>
      </c>
      <c r="E19" s="240">
        <v>-2.7</v>
      </c>
    </row>
    <row r="20" spans="1:5" ht="18" customHeight="1">
      <c r="A20" s="475" t="s">
        <v>447</v>
      </c>
      <c r="B20" s="472">
        <v>9977</v>
      </c>
      <c r="C20" s="473">
        <v>-14.5</v>
      </c>
      <c r="D20" s="474">
        <v>48942</v>
      </c>
      <c r="E20" s="240">
        <v>-5.9</v>
      </c>
    </row>
    <row r="21" spans="1:5" ht="18" customHeight="1">
      <c r="A21" s="452" t="s">
        <v>448</v>
      </c>
      <c r="B21" s="472">
        <v>79490</v>
      </c>
      <c r="C21" s="473">
        <v>17.600000000000001</v>
      </c>
      <c r="D21" s="474">
        <v>488348</v>
      </c>
      <c r="E21" s="240">
        <v>10.7</v>
      </c>
    </row>
    <row r="22" spans="1:5" ht="18" customHeight="1">
      <c r="A22" s="478" t="s">
        <v>449</v>
      </c>
      <c r="B22" s="479">
        <v>87245</v>
      </c>
      <c r="C22" s="480">
        <v>-0.3</v>
      </c>
      <c r="D22" s="481">
        <v>594720</v>
      </c>
      <c r="E22" s="482">
        <v>4.9000000000000004</v>
      </c>
    </row>
    <row r="28" spans="1:5">
      <c r="A28" s="449"/>
      <c r="B28" s="449"/>
      <c r="C28" s="449"/>
    </row>
    <row r="29" spans="1:5">
      <c r="A29" s="449"/>
      <c r="B29" s="449"/>
      <c r="C29" s="449"/>
    </row>
    <row r="30" spans="1:5">
      <c r="A30" s="449"/>
      <c r="B30" s="449"/>
      <c r="C30" s="449"/>
    </row>
    <row r="31" spans="1:5">
      <c r="A31" s="451"/>
      <c r="B31" s="451"/>
      <c r="C31" s="451"/>
    </row>
    <row r="32" spans="1:5">
      <c r="A32" s="452"/>
      <c r="B32" s="452"/>
      <c r="C32" s="452"/>
    </row>
    <row r="33" spans="1:3">
      <c r="A33" s="452"/>
      <c r="B33" s="452"/>
      <c r="C33" s="452"/>
    </row>
    <row r="34" spans="1:3">
      <c r="A34" s="452"/>
      <c r="B34" s="452"/>
      <c r="C34" s="452"/>
    </row>
    <row r="35" spans="1:3">
      <c r="A35" s="452"/>
      <c r="B35" s="452"/>
      <c r="C35" s="452"/>
    </row>
    <row r="36" spans="1:3">
      <c r="A36" s="431"/>
      <c r="B36" s="431"/>
      <c r="C36" s="431"/>
    </row>
    <row r="37" spans="1:3">
      <c r="A37" s="233"/>
      <c r="B37" s="233"/>
      <c r="C37" s="233"/>
    </row>
    <row r="38" spans="1:3">
      <c r="A38" s="449"/>
      <c r="B38" s="449"/>
      <c r="C38" s="449"/>
    </row>
  </sheetData>
  <sheetProtection password="DC9E" sheet="1" objects="1" scenarios="1"/>
  <mergeCells count="1">
    <mergeCell ref="A1:E1"/>
  </mergeCells>
  <phoneticPr fontId="96" type="noConversion"/>
  <pageMargins left="0.75" right="0.75" top="0.59" bottom="0.59" header="0.51" footer="0.51"/>
  <pageSetup paperSize="9" scale="95" orientation="portrait" verticalDpi="0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38"/>
  <sheetViews>
    <sheetView workbookViewId="0">
      <selection activeCell="D7" sqref="A1:E22"/>
    </sheetView>
  </sheetViews>
  <sheetFormatPr defaultColWidth="9" defaultRowHeight="14.25"/>
  <cols>
    <col min="1" max="1" width="33.875" style="10" customWidth="1"/>
    <col min="2" max="2" width="13" style="10" customWidth="1"/>
    <col min="3" max="3" width="9.75" style="10" customWidth="1"/>
    <col min="4" max="4" width="13.125" customWidth="1"/>
    <col min="5" max="5" width="13.125" style="45" customWidth="1"/>
  </cols>
  <sheetData>
    <row r="1" spans="1:5" ht="34.5" customHeight="1">
      <c r="A1" s="602" t="s">
        <v>468</v>
      </c>
      <c r="B1" s="602"/>
      <c r="C1" s="602"/>
      <c r="D1" s="602"/>
      <c r="E1" s="602"/>
    </row>
    <row r="2" spans="1:5" ht="20.25" customHeight="1">
      <c r="A2" s="443"/>
      <c r="B2" s="443"/>
      <c r="C2" s="443"/>
      <c r="D2" s="443"/>
      <c r="E2" s="465" t="s">
        <v>85</v>
      </c>
    </row>
    <row r="3" spans="1:5" ht="28.5" customHeight="1">
      <c r="A3" s="466" t="s">
        <v>475</v>
      </c>
      <c r="B3" s="467" t="s">
        <v>1</v>
      </c>
      <c r="C3" s="468" t="s">
        <v>86</v>
      </c>
      <c r="D3" s="253" t="s">
        <v>87</v>
      </c>
      <c r="E3" s="253" t="s">
        <v>41</v>
      </c>
    </row>
    <row r="4" spans="1:5" ht="18" customHeight="1">
      <c r="A4" s="476" t="s">
        <v>469</v>
      </c>
      <c r="B4" s="472"/>
      <c r="C4" s="472"/>
      <c r="D4" s="472"/>
      <c r="E4" s="483"/>
    </row>
    <row r="5" spans="1:5" ht="18" customHeight="1">
      <c r="A5" s="471" t="s">
        <v>443</v>
      </c>
      <c r="B5" s="472">
        <v>2130953</v>
      </c>
      <c r="C5" s="473">
        <v>-1.4</v>
      </c>
      <c r="D5" s="474">
        <v>14083145</v>
      </c>
      <c r="E5" s="240">
        <v>3.2</v>
      </c>
    </row>
    <row r="6" spans="1:5" ht="18" customHeight="1">
      <c r="A6" s="471" t="s">
        <v>445</v>
      </c>
      <c r="B6" s="472">
        <v>84655</v>
      </c>
      <c r="C6" s="473">
        <v>3.5</v>
      </c>
      <c r="D6" s="474">
        <v>574279</v>
      </c>
      <c r="E6" s="240">
        <v>1.3</v>
      </c>
    </row>
    <row r="7" spans="1:5" ht="18" customHeight="1">
      <c r="A7" s="452" t="s">
        <v>446</v>
      </c>
      <c r="B7" s="472">
        <v>527293</v>
      </c>
      <c r="C7" s="473">
        <v>-3.3</v>
      </c>
      <c r="D7" s="474">
        <v>3332092</v>
      </c>
      <c r="E7" s="240">
        <v>-1.2</v>
      </c>
    </row>
    <row r="8" spans="1:5" ht="18" customHeight="1">
      <c r="A8" s="475" t="s">
        <v>447</v>
      </c>
      <c r="B8" s="472">
        <v>253339</v>
      </c>
      <c r="C8" s="473">
        <v>7.1</v>
      </c>
      <c r="D8" s="474">
        <v>1529092</v>
      </c>
      <c r="E8" s="240">
        <v>2.4</v>
      </c>
    </row>
    <row r="9" spans="1:5" ht="18" customHeight="1">
      <c r="A9" s="452" t="s">
        <v>448</v>
      </c>
      <c r="B9" s="472">
        <v>286860</v>
      </c>
      <c r="C9" s="473">
        <v>9.5</v>
      </c>
      <c r="D9" s="474">
        <v>1804850</v>
      </c>
      <c r="E9" s="240">
        <v>8.6</v>
      </c>
    </row>
    <row r="10" spans="1:5" ht="18" customHeight="1">
      <c r="A10" s="452" t="s">
        <v>450</v>
      </c>
      <c r="B10" s="472">
        <v>147847</v>
      </c>
      <c r="C10" s="473">
        <v>-10.9</v>
      </c>
      <c r="D10" s="474">
        <v>1075406</v>
      </c>
      <c r="E10" s="240">
        <v>6.8</v>
      </c>
    </row>
    <row r="11" spans="1:5" ht="18" customHeight="1">
      <c r="A11" s="452" t="s">
        <v>451</v>
      </c>
      <c r="B11" s="472">
        <v>13502</v>
      </c>
      <c r="C11" s="473">
        <v>28.1</v>
      </c>
      <c r="D11" s="474">
        <v>133649</v>
      </c>
      <c r="E11" s="240">
        <v>18</v>
      </c>
    </row>
    <row r="12" spans="1:5" ht="18" customHeight="1">
      <c r="A12" s="431" t="s">
        <v>452</v>
      </c>
      <c r="B12" s="472">
        <v>33901</v>
      </c>
      <c r="C12" s="473">
        <v>-4.5999999999999996</v>
      </c>
      <c r="D12" s="474">
        <v>318661</v>
      </c>
      <c r="E12" s="240">
        <v>2.5</v>
      </c>
    </row>
    <row r="13" spans="1:5" ht="18" customHeight="1">
      <c r="A13" s="431" t="s">
        <v>463</v>
      </c>
      <c r="B13" s="472">
        <v>1176</v>
      </c>
      <c r="C13" s="473">
        <v>188.7</v>
      </c>
      <c r="D13" s="474">
        <v>9214</v>
      </c>
      <c r="E13" s="240">
        <v>139.9</v>
      </c>
    </row>
    <row r="14" spans="1:5" ht="18" customHeight="1">
      <c r="A14" s="431" t="s">
        <v>453</v>
      </c>
      <c r="B14" s="472">
        <v>97454</v>
      </c>
      <c r="C14" s="473">
        <v>11.2</v>
      </c>
      <c r="D14" s="474">
        <v>777815</v>
      </c>
      <c r="E14" s="240">
        <v>8.9</v>
      </c>
    </row>
    <row r="15" spans="1:5" ht="18" customHeight="1">
      <c r="A15" s="431" t="s">
        <v>454</v>
      </c>
      <c r="B15" s="472">
        <v>330741</v>
      </c>
      <c r="C15" s="473">
        <v>-18.100000000000001</v>
      </c>
      <c r="D15" s="474">
        <v>1985043</v>
      </c>
      <c r="E15" s="240">
        <v>-5.4</v>
      </c>
    </row>
    <row r="16" spans="1:5" ht="18" customHeight="1">
      <c r="A16" s="431" t="s">
        <v>464</v>
      </c>
      <c r="B16" s="472">
        <v>682588</v>
      </c>
      <c r="C16" s="473">
        <v>8.4</v>
      </c>
      <c r="D16" s="474">
        <v>4528116</v>
      </c>
      <c r="E16" s="240">
        <v>11.2</v>
      </c>
    </row>
    <row r="17" spans="1:5" ht="18" customHeight="1">
      <c r="A17" s="476" t="s">
        <v>470</v>
      </c>
      <c r="B17" s="472"/>
      <c r="C17" s="473"/>
      <c r="D17" s="474"/>
      <c r="E17" s="240"/>
    </row>
    <row r="18" spans="1:5" ht="18" customHeight="1">
      <c r="A18" s="471" t="s">
        <v>445</v>
      </c>
      <c r="B18" s="472">
        <v>24138</v>
      </c>
      <c r="C18" s="473">
        <v>-0.1</v>
      </c>
      <c r="D18" s="474">
        <v>148914</v>
      </c>
      <c r="E18" s="240">
        <v>-1.8</v>
      </c>
    </row>
    <row r="19" spans="1:5" ht="18" customHeight="1">
      <c r="A19" s="452" t="s">
        <v>446</v>
      </c>
      <c r="B19" s="472">
        <v>102480</v>
      </c>
      <c r="C19" s="473">
        <v>-5</v>
      </c>
      <c r="D19" s="474">
        <v>629071</v>
      </c>
      <c r="E19" s="240">
        <v>-13.8</v>
      </c>
    </row>
    <row r="20" spans="1:5" ht="18" customHeight="1">
      <c r="A20" s="475" t="s">
        <v>447</v>
      </c>
      <c r="B20" s="472">
        <v>51751</v>
      </c>
      <c r="C20" s="473">
        <v>-5.3</v>
      </c>
      <c r="D20" s="474">
        <v>251134</v>
      </c>
      <c r="E20" s="240">
        <v>1.6</v>
      </c>
    </row>
    <row r="21" spans="1:5" ht="18" customHeight="1">
      <c r="A21" s="484" t="s">
        <v>448</v>
      </c>
      <c r="B21" s="472">
        <v>283336</v>
      </c>
      <c r="C21" s="473">
        <v>9.9</v>
      </c>
      <c r="D21" s="474">
        <v>1774196</v>
      </c>
      <c r="E21" s="240">
        <v>8.5</v>
      </c>
    </row>
    <row r="22" spans="1:5" ht="18" customHeight="1">
      <c r="A22" s="478" t="s">
        <v>449</v>
      </c>
      <c r="B22" s="479">
        <v>424424</v>
      </c>
      <c r="C22" s="480">
        <v>-1.7</v>
      </c>
      <c r="D22" s="481">
        <v>2982722</v>
      </c>
      <c r="E22" s="482">
        <v>3.3</v>
      </c>
    </row>
    <row r="28" spans="1:5">
      <c r="A28" s="51"/>
      <c r="B28" s="51"/>
      <c r="C28" s="51"/>
    </row>
    <row r="29" spans="1:5">
      <c r="A29" s="51"/>
      <c r="B29" s="51"/>
      <c r="C29" s="51"/>
    </row>
    <row r="30" spans="1:5">
      <c r="A30" s="51"/>
      <c r="B30" s="51"/>
      <c r="C30" s="51"/>
    </row>
    <row r="31" spans="1:5">
      <c r="A31" s="52"/>
      <c r="B31" s="52"/>
      <c r="C31" s="52"/>
    </row>
    <row r="32" spans="1:5">
      <c r="A32" s="53"/>
      <c r="B32" s="53"/>
      <c r="C32" s="53"/>
    </row>
    <row r="33" spans="1:3">
      <c r="A33" s="53"/>
      <c r="B33" s="53"/>
      <c r="C33" s="53"/>
    </row>
    <row r="34" spans="1:3">
      <c r="A34" s="53"/>
      <c r="B34" s="53"/>
      <c r="C34" s="53"/>
    </row>
    <row r="35" spans="1:3">
      <c r="A35" s="53"/>
      <c r="B35" s="53"/>
      <c r="C35" s="53"/>
    </row>
    <row r="36" spans="1:3">
      <c r="A36" s="44"/>
      <c r="B36" s="44"/>
      <c r="C36" s="44"/>
    </row>
    <row r="37" spans="1:3">
      <c r="A37" s="54"/>
      <c r="B37" s="54"/>
      <c r="C37" s="54"/>
    </row>
    <row r="38" spans="1:3">
      <c r="A38" s="51"/>
      <c r="B38" s="51"/>
      <c r="C38" s="51"/>
    </row>
  </sheetData>
  <sheetProtection password="DC9E" sheet="1" objects="1" scenarios="1"/>
  <mergeCells count="1">
    <mergeCell ref="A1:E1"/>
  </mergeCells>
  <phoneticPr fontId="96" type="noConversion"/>
  <pageMargins left="0.75" right="0.75" top="0.59" bottom="0.59" header="0.51" footer="0.51"/>
  <pageSetup paperSize="9" scale="95" orientation="portrait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X32"/>
  <sheetViews>
    <sheetView zoomScale="115" zoomScaleNormal="115" workbookViewId="0">
      <selection activeCell="A22" sqref="A22"/>
    </sheetView>
  </sheetViews>
  <sheetFormatPr defaultColWidth="9" defaultRowHeight="14.25"/>
  <cols>
    <col min="11" max="11" width="16.5" customWidth="1"/>
    <col min="13" max="13" width="12.625" bestFit="1" customWidth="1"/>
    <col min="15" max="15" width="10.375" bestFit="1" customWidth="1"/>
    <col min="17" max="17" width="9.5" bestFit="1" customWidth="1"/>
    <col min="20" max="20" width="9.375" bestFit="1" customWidth="1"/>
    <col min="21" max="21" width="10.25" customWidth="1"/>
    <col min="22" max="22" width="10.375" bestFit="1" customWidth="1"/>
  </cols>
  <sheetData>
    <row r="1" spans="1:24" ht="30" customHeight="1">
      <c r="A1" s="544" t="s">
        <v>2</v>
      </c>
      <c r="B1" s="544"/>
      <c r="C1" s="544"/>
      <c r="D1" s="544"/>
      <c r="E1" s="544"/>
      <c r="F1" s="544"/>
      <c r="G1" s="544"/>
      <c r="H1" s="544"/>
      <c r="I1" s="544"/>
      <c r="J1" s="217"/>
    </row>
    <row r="2" spans="1:24" ht="21" customHeight="1">
      <c r="A2" s="217"/>
      <c r="B2" s="217"/>
      <c r="C2" s="217"/>
      <c r="D2" s="217"/>
      <c r="E2" s="217"/>
      <c r="F2" s="217"/>
      <c r="G2" s="217"/>
      <c r="H2" s="217"/>
      <c r="I2" s="217"/>
      <c r="J2" s="217"/>
    </row>
    <row r="3" spans="1:24">
      <c r="K3" s="215"/>
      <c r="L3" s="215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22"/>
    </row>
    <row r="4" spans="1:24">
      <c r="K4" s="216"/>
      <c r="L4" s="215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22"/>
    </row>
    <row r="5" spans="1:24">
      <c r="K5" s="216"/>
      <c r="L5" s="220"/>
      <c r="M5" s="219"/>
      <c r="N5" s="221"/>
      <c r="O5" s="221"/>
      <c r="P5" s="221"/>
      <c r="Q5" s="219"/>
      <c r="R5" s="219"/>
      <c r="S5" s="219"/>
      <c r="T5" s="221"/>
      <c r="U5" s="219"/>
      <c r="V5" s="221"/>
      <c r="W5" s="221"/>
      <c r="X5" s="222"/>
    </row>
    <row r="7" spans="1:24">
      <c r="X7" s="222"/>
    </row>
    <row r="8" spans="1:24">
      <c r="X8" s="222"/>
    </row>
    <row r="25" spans="11:23">
      <c r="K25" s="215"/>
      <c r="L25" s="215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</row>
    <row r="26" spans="11:23">
      <c r="K26" s="216"/>
      <c r="L26" s="215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</row>
    <row r="27" spans="11:23">
      <c r="K27" s="216"/>
      <c r="M27" s="222"/>
      <c r="N27" s="223"/>
      <c r="O27" s="224"/>
      <c r="P27" s="222"/>
      <c r="Q27" s="222"/>
      <c r="R27" s="222"/>
      <c r="S27" s="226"/>
      <c r="T27" s="227"/>
      <c r="U27" s="224"/>
      <c r="V27" s="224"/>
      <c r="W27" s="222"/>
    </row>
    <row r="28" spans="11:23">
      <c r="K28" s="216"/>
      <c r="M28" s="224"/>
      <c r="N28" s="225"/>
    </row>
    <row r="29" spans="11:23">
      <c r="K29" s="216"/>
      <c r="L29" s="215"/>
      <c r="M29" s="219"/>
      <c r="N29" s="221"/>
      <c r="O29" s="219"/>
      <c r="P29" s="221"/>
      <c r="Q29" s="219"/>
      <c r="R29" s="221"/>
      <c r="S29" s="219"/>
      <c r="T29" s="219"/>
      <c r="U29" s="219"/>
      <c r="V29" s="221"/>
      <c r="W29" s="219"/>
    </row>
    <row r="30" spans="11:23">
      <c r="K30" s="216"/>
      <c r="L30" s="220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</row>
    <row r="31" spans="11:23">
      <c r="K31" s="216"/>
      <c r="L31" s="215"/>
      <c r="M31" s="219"/>
      <c r="N31" s="221"/>
      <c r="O31" s="219"/>
      <c r="P31" s="221"/>
      <c r="Q31" s="219"/>
      <c r="R31" s="221"/>
      <c r="S31" s="219"/>
      <c r="T31" s="221"/>
      <c r="U31" s="219"/>
      <c r="V31" s="221"/>
      <c r="W31" s="219"/>
    </row>
    <row r="32" spans="11:23">
      <c r="K32" s="216"/>
      <c r="L32" s="220"/>
      <c r="M32" s="219"/>
      <c r="N32" s="221"/>
      <c r="O32" s="219"/>
      <c r="P32" s="221"/>
      <c r="Q32" s="219"/>
      <c r="R32" s="221"/>
      <c r="S32" s="219"/>
      <c r="T32" s="221"/>
      <c r="U32" s="219"/>
      <c r="V32" s="221"/>
      <c r="W32" s="219"/>
    </row>
  </sheetData>
  <mergeCells count="1">
    <mergeCell ref="A1:I1"/>
  </mergeCells>
  <phoneticPr fontId="96" type="noConversion"/>
  <pageMargins left="0.75" right="0.75" top="1" bottom="1" header="0.5" footer="0.5"/>
  <pageSetup paperSize="9" orientation="portrait" verticalDpi="0"/>
  <headerFooter scaleWithDoc="0"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workbookViewId="0">
      <selection activeCell="H18" sqref="A1:IV65536"/>
    </sheetView>
  </sheetViews>
  <sheetFormatPr defaultColWidth="9" defaultRowHeight="14.25"/>
  <cols>
    <col min="1" max="1" width="42.125" style="421" customWidth="1"/>
    <col min="2" max="2" width="10.875" style="229" customWidth="1"/>
    <col min="3" max="3" width="13.125" style="450" customWidth="1"/>
    <col min="4" max="4" width="13.125" style="229" customWidth="1"/>
    <col min="5" max="16384" width="9" style="229"/>
  </cols>
  <sheetData>
    <row r="1" spans="1:4" ht="34.5" customHeight="1">
      <c r="A1" s="602" t="s">
        <v>471</v>
      </c>
      <c r="B1" s="602"/>
      <c r="C1" s="602"/>
      <c r="D1" s="603"/>
    </row>
    <row r="2" spans="1:4" ht="20.25" customHeight="1">
      <c r="A2" s="443"/>
      <c r="B2" s="443"/>
      <c r="C2" s="604"/>
      <c r="D2" s="604"/>
    </row>
    <row r="3" spans="1:4" ht="28.5" customHeight="1">
      <c r="A3" s="399" t="s">
        <v>475</v>
      </c>
      <c r="B3" s="400" t="s">
        <v>87</v>
      </c>
      <c r="C3" s="401" t="s">
        <v>41</v>
      </c>
      <c r="D3" s="402" t="s">
        <v>441</v>
      </c>
    </row>
    <row r="4" spans="1:4" ht="18" customHeight="1">
      <c r="A4" s="453" t="s">
        <v>472</v>
      </c>
      <c r="B4" s="454"/>
      <c r="C4" s="455"/>
      <c r="D4" s="454"/>
    </row>
    <row r="5" spans="1:4" ht="18" customHeight="1">
      <c r="A5" s="255" t="s">
        <v>443</v>
      </c>
      <c r="B5" s="462">
        <v>97</v>
      </c>
      <c r="C5" s="429">
        <v>-0.3</v>
      </c>
      <c r="D5" s="406" t="s">
        <v>444</v>
      </c>
    </row>
    <row r="6" spans="1:4" ht="18" customHeight="1">
      <c r="A6" s="255" t="s">
        <v>445</v>
      </c>
      <c r="B6" s="462">
        <v>103.4</v>
      </c>
      <c r="C6" s="429">
        <v>1.3</v>
      </c>
      <c r="D6" s="410">
        <v>2</v>
      </c>
    </row>
    <row r="7" spans="1:4" ht="18" customHeight="1">
      <c r="A7" s="412" t="s">
        <v>446</v>
      </c>
      <c r="B7" s="462">
        <v>101.6</v>
      </c>
      <c r="C7" s="429">
        <v>1.2</v>
      </c>
      <c r="D7" s="410">
        <v>3</v>
      </c>
    </row>
    <row r="8" spans="1:4" ht="18" customHeight="1">
      <c r="A8" s="413" t="s">
        <v>447</v>
      </c>
      <c r="B8" s="462">
        <v>96.5</v>
      </c>
      <c r="C8" s="429">
        <v>-0.9</v>
      </c>
      <c r="D8" s="410">
        <v>6</v>
      </c>
    </row>
    <row r="9" spans="1:4" ht="18" customHeight="1">
      <c r="A9" s="412" t="s">
        <v>448</v>
      </c>
      <c r="B9" s="462">
        <v>86.5</v>
      </c>
      <c r="C9" s="429">
        <v>2.2999999999999998</v>
      </c>
      <c r="D9" s="410">
        <v>1</v>
      </c>
    </row>
    <row r="10" spans="1:4" ht="18" customHeight="1">
      <c r="A10" s="412" t="s">
        <v>450</v>
      </c>
      <c r="B10" s="462">
        <v>97.3</v>
      </c>
      <c r="C10" s="429">
        <v>0.2</v>
      </c>
      <c r="D10" s="410">
        <v>4</v>
      </c>
    </row>
    <row r="11" spans="1:4" ht="18" customHeight="1">
      <c r="A11" s="414" t="s">
        <v>451</v>
      </c>
      <c r="B11" s="462">
        <v>85.1</v>
      </c>
      <c r="C11" s="429">
        <v>-0.1</v>
      </c>
      <c r="D11" s="410">
        <v>5</v>
      </c>
    </row>
    <row r="12" spans="1:4" ht="18" customHeight="1">
      <c r="A12" s="414" t="s">
        <v>452</v>
      </c>
      <c r="B12" s="462">
        <v>89.3</v>
      </c>
      <c r="C12" s="429">
        <v>-2.9</v>
      </c>
      <c r="D12" s="410">
        <v>10</v>
      </c>
    </row>
    <row r="13" spans="1:4" ht="18" customHeight="1">
      <c r="A13" s="414" t="s">
        <v>453</v>
      </c>
      <c r="B13" s="462">
        <v>98.9</v>
      </c>
      <c r="C13" s="429">
        <v>-2.7</v>
      </c>
      <c r="D13" s="410">
        <v>9</v>
      </c>
    </row>
    <row r="14" spans="1:4" ht="18" customHeight="1">
      <c r="A14" s="414" t="s">
        <v>454</v>
      </c>
      <c r="B14" s="462">
        <v>96.3</v>
      </c>
      <c r="C14" s="429">
        <v>-1.1000000000000001</v>
      </c>
      <c r="D14" s="410">
        <v>8</v>
      </c>
    </row>
    <row r="15" spans="1:4" ht="18" customHeight="1">
      <c r="A15" s="412" t="s">
        <v>464</v>
      </c>
      <c r="B15" s="462">
        <v>94.3</v>
      </c>
      <c r="C15" s="429">
        <v>-0.9</v>
      </c>
      <c r="D15" s="410">
        <v>6</v>
      </c>
    </row>
    <row r="16" spans="1:4" ht="18" customHeight="1">
      <c r="A16" s="403" t="s">
        <v>473</v>
      </c>
      <c r="B16" s="445"/>
      <c r="C16" s="429"/>
      <c r="D16" s="410"/>
    </row>
    <row r="17" spans="1:4" ht="18" customHeight="1">
      <c r="A17" s="255" t="s">
        <v>443</v>
      </c>
      <c r="B17" s="417">
        <v>1163463</v>
      </c>
      <c r="C17" s="429">
        <v>-6.3</v>
      </c>
      <c r="D17" s="406" t="s">
        <v>444</v>
      </c>
    </row>
    <row r="18" spans="1:4" ht="18" customHeight="1">
      <c r="A18" s="255" t="s">
        <v>445</v>
      </c>
      <c r="B18" s="417">
        <v>35466</v>
      </c>
      <c r="C18" s="429">
        <v>0.4</v>
      </c>
      <c r="D18" s="410">
        <v>4</v>
      </c>
    </row>
    <row r="19" spans="1:4" ht="18" customHeight="1">
      <c r="A19" s="412" t="s">
        <v>446</v>
      </c>
      <c r="B19" s="417">
        <v>198592</v>
      </c>
      <c r="C19" s="429">
        <v>-13.3</v>
      </c>
      <c r="D19" s="410">
        <v>8</v>
      </c>
    </row>
    <row r="20" spans="1:4" ht="18" customHeight="1">
      <c r="A20" s="413" t="s">
        <v>447</v>
      </c>
      <c r="B20" s="417">
        <v>88497</v>
      </c>
      <c r="C20" s="429">
        <v>7.8</v>
      </c>
      <c r="D20" s="410">
        <v>2</v>
      </c>
    </row>
    <row r="21" spans="1:4" ht="18" customHeight="1">
      <c r="A21" s="412" t="s">
        <v>448</v>
      </c>
      <c r="B21" s="417">
        <v>104782</v>
      </c>
      <c r="C21" s="429">
        <v>36.5</v>
      </c>
      <c r="D21" s="410">
        <v>1</v>
      </c>
    </row>
    <row r="22" spans="1:4" ht="18" customHeight="1">
      <c r="A22" s="412" t="s">
        <v>450</v>
      </c>
      <c r="B22" s="417">
        <v>34284</v>
      </c>
      <c r="C22" s="429">
        <v>-6.6</v>
      </c>
      <c r="D22" s="410">
        <v>5</v>
      </c>
    </row>
    <row r="23" spans="1:4" ht="18" customHeight="1">
      <c r="A23" s="412" t="s">
        <v>451</v>
      </c>
      <c r="B23" s="417">
        <v>668</v>
      </c>
      <c r="C23" s="429">
        <v>-67.7</v>
      </c>
      <c r="D23" s="410">
        <v>10</v>
      </c>
    </row>
    <row r="24" spans="1:4" ht="18" customHeight="1">
      <c r="A24" s="414" t="s">
        <v>452</v>
      </c>
      <c r="B24" s="417">
        <v>36210</v>
      </c>
      <c r="C24" s="429">
        <v>-10.4</v>
      </c>
      <c r="D24" s="410">
        <v>6</v>
      </c>
    </row>
    <row r="25" spans="1:4" ht="18" customHeight="1">
      <c r="A25" s="414" t="s">
        <v>453</v>
      </c>
      <c r="B25" s="417">
        <v>88842</v>
      </c>
      <c r="C25" s="429">
        <v>5</v>
      </c>
      <c r="D25" s="410">
        <v>3</v>
      </c>
    </row>
    <row r="26" spans="1:4" ht="18" customHeight="1">
      <c r="A26" s="414" t="s">
        <v>454</v>
      </c>
      <c r="B26" s="417">
        <v>471003</v>
      </c>
      <c r="C26" s="429">
        <v>-10.9</v>
      </c>
      <c r="D26" s="410">
        <v>7</v>
      </c>
    </row>
    <row r="27" spans="1:4" ht="18" customHeight="1">
      <c r="A27" s="414" t="s">
        <v>464</v>
      </c>
      <c r="B27" s="417">
        <v>231491</v>
      </c>
      <c r="C27" s="429">
        <v>-17</v>
      </c>
      <c r="D27" s="410">
        <v>9</v>
      </c>
    </row>
    <row r="28" spans="1:4">
      <c r="A28" s="605"/>
      <c r="B28" s="605"/>
      <c r="C28" s="605"/>
      <c r="D28" s="605"/>
    </row>
    <row r="34" spans="1:1">
      <c r="A34" s="449"/>
    </row>
    <row r="35" spans="1:1">
      <c r="A35" s="449"/>
    </row>
    <row r="36" spans="1:1">
      <c r="A36" s="449"/>
    </row>
    <row r="37" spans="1:1">
      <c r="A37" s="451"/>
    </row>
    <row r="38" spans="1:1">
      <c r="A38" s="452"/>
    </row>
    <row r="39" spans="1:1">
      <c r="A39" s="452"/>
    </row>
    <row r="40" spans="1:1">
      <c r="A40" s="452"/>
    </row>
    <row r="41" spans="1:1">
      <c r="A41" s="452"/>
    </row>
    <row r="42" spans="1:1">
      <c r="A42" s="431"/>
    </row>
    <row r="43" spans="1:1">
      <c r="A43" s="233"/>
    </row>
    <row r="44" spans="1:1">
      <c r="A44" s="449"/>
    </row>
  </sheetData>
  <sheetProtection password="DC9E" sheet="1" objects="1" scenarios="1"/>
  <mergeCells count="3">
    <mergeCell ref="A1:D1"/>
    <mergeCell ref="C2:D2"/>
    <mergeCell ref="A28:D28"/>
  </mergeCells>
  <phoneticPr fontId="96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workbookViewId="0">
      <selection activeCell="F14" sqref="A1:IV65536"/>
    </sheetView>
  </sheetViews>
  <sheetFormatPr defaultColWidth="9" defaultRowHeight="14.25"/>
  <cols>
    <col min="1" max="1" width="41.5" style="421" customWidth="1"/>
    <col min="2" max="2" width="11.25" style="229" customWidth="1"/>
    <col min="3" max="3" width="13.125" style="450" customWidth="1"/>
    <col min="4" max="4" width="13.125" style="229" customWidth="1"/>
    <col min="5" max="16384" width="9" style="229"/>
  </cols>
  <sheetData>
    <row r="1" spans="1:4" ht="34.5" customHeight="1">
      <c r="A1" s="602" t="s">
        <v>474</v>
      </c>
      <c r="B1" s="602"/>
      <c r="C1" s="602"/>
      <c r="D1" s="603"/>
    </row>
    <row r="2" spans="1:4" ht="20.25" customHeight="1">
      <c r="A2" s="443"/>
      <c r="B2" s="443"/>
      <c r="C2" s="604"/>
      <c r="D2" s="604"/>
    </row>
    <row r="3" spans="1:4" ht="28.5" customHeight="1">
      <c r="A3" s="399" t="s">
        <v>475</v>
      </c>
      <c r="B3" s="400" t="s">
        <v>59</v>
      </c>
      <c r="C3" s="485" t="s">
        <v>41</v>
      </c>
      <c r="D3" s="400" t="s">
        <v>441</v>
      </c>
    </row>
    <row r="4" spans="1:4" ht="36" customHeight="1">
      <c r="A4" s="486" t="s">
        <v>476</v>
      </c>
      <c r="B4" s="445"/>
      <c r="C4" s="487"/>
      <c r="D4" s="488"/>
    </row>
    <row r="5" spans="1:4" ht="18" customHeight="1">
      <c r="A5" s="255" t="s">
        <v>443</v>
      </c>
      <c r="B5" s="445">
        <v>510.36</v>
      </c>
      <c r="C5" s="429">
        <v>84.4</v>
      </c>
      <c r="D5" s="406" t="s">
        <v>444</v>
      </c>
    </row>
    <row r="6" spans="1:4" ht="18" customHeight="1">
      <c r="A6" s="255" t="s">
        <v>445</v>
      </c>
      <c r="B6" s="445">
        <v>487.9</v>
      </c>
      <c r="C6" s="429">
        <v>78.900000000000006</v>
      </c>
      <c r="D6" s="410">
        <v>6</v>
      </c>
    </row>
    <row r="7" spans="1:4" ht="18" customHeight="1">
      <c r="A7" s="412" t="s">
        <v>446</v>
      </c>
      <c r="B7" s="445">
        <v>811.93</v>
      </c>
      <c r="C7" s="429">
        <v>128.69999999999999</v>
      </c>
      <c r="D7" s="410">
        <v>3</v>
      </c>
    </row>
    <row r="8" spans="1:4" ht="18" customHeight="1">
      <c r="A8" s="413" t="s">
        <v>447</v>
      </c>
      <c r="B8" s="445">
        <v>1657.26</v>
      </c>
      <c r="C8" s="429">
        <v>341.1</v>
      </c>
      <c r="D8" s="410">
        <v>1</v>
      </c>
    </row>
    <row r="9" spans="1:4" ht="18" customHeight="1">
      <c r="A9" s="412" t="s">
        <v>448</v>
      </c>
      <c r="B9" s="445">
        <v>444.47</v>
      </c>
      <c r="C9" s="429">
        <v>81.599999999999994</v>
      </c>
      <c r="D9" s="410">
        <v>5</v>
      </c>
    </row>
    <row r="10" spans="1:4" ht="18" customHeight="1">
      <c r="A10" s="412" t="s">
        <v>450</v>
      </c>
      <c r="B10" s="445">
        <v>337.59</v>
      </c>
      <c r="C10" s="429">
        <v>20.6</v>
      </c>
      <c r="D10" s="410">
        <v>7</v>
      </c>
    </row>
    <row r="11" spans="1:4" ht="18" customHeight="1">
      <c r="A11" s="412" t="s">
        <v>451</v>
      </c>
      <c r="B11" s="445">
        <v>409.21</v>
      </c>
      <c r="C11" s="429">
        <v>156.5</v>
      </c>
      <c r="D11" s="410">
        <v>2</v>
      </c>
    </row>
    <row r="12" spans="1:4" ht="18" customHeight="1">
      <c r="A12" s="414" t="s">
        <v>452</v>
      </c>
      <c r="B12" s="445">
        <v>78.709999999999994</v>
      </c>
      <c r="C12" s="429">
        <v>-20.100000000000001</v>
      </c>
      <c r="D12" s="410">
        <v>10</v>
      </c>
    </row>
    <row r="13" spans="1:4" ht="18" customHeight="1">
      <c r="A13" s="414" t="s">
        <v>453</v>
      </c>
      <c r="B13" s="445">
        <v>188.53</v>
      </c>
      <c r="C13" s="429">
        <v>17.7</v>
      </c>
      <c r="D13" s="410">
        <v>8</v>
      </c>
    </row>
    <row r="14" spans="1:4" ht="18" customHeight="1">
      <c r="A14" s="414" t="s">
        <v>454</v>
      </c>
      <c r="B14" s="445">
        <v>272.37</v>
      </c>
      <c r="C14" s="429">
        <v>-6.7</v>
      </c>
      <c r="D14" s="410">
        <v>9</v>
      </c>
    </row>
    <row r="15" spans="1:4" ht="18" customHeight="1">
      <c r="A15" s="489" t="s">
        <v>464</v>
      </c>
      <c r="B15" s="445">
        <v>688.35</v>
      </c>
      <c r="C15" s="429">
        <v>122.2</v>
      </c>
      <c r="D15" s="410">
        <v>4</v>
      </c>
    </row>
    <row r="16" spans="1:4" ht="18" customHeight="1">
      <c r="A16" s="490" t="s">
        <v>477</v>
      </c>
      <c r="B16" s="454"/>
      <c r="C16" s="455"/>
      <c r="D16" s="454"/>
    </row>
    <row r="17" spans="1:4" ht="18" customHeight="1">
      <c r="A17" s="255" t="s">
        <v>443</v>
      </c>
      <c r="B17" s="417">
        <v>865</v>
      </c>
      <c r="C17" s="429">
        <v>3.3</v>
      </c>
      <c r="D17" s="406" t="s">
        <v>444</v>
      </c>
    </row>
    <row r="18" spans="1:4" ht="18" customHeight="1">
      <c r="A18" s="255" t="s">
        <v>445</v>
      </c>
      <c r="B18" s="417">
        <v>33</v>
      </c>
      <c r="C18" s="429">
        <v>0</v>
      </c>
      <c r="D18" s="406" t="s">
        <v>444</v>
      </c>
    </row>
    <row r="19" spans="1:4" ht="18" customHeight="1">
      <c r="A19" s="412" t="s">
        <v>446</v>
      </c>
      <c r="B19" s="417">
        <v>61</v>
      </c>
      <c r="C19" s="429">
        <v>0</v>
      </c>
      <c r="D19" s="406" t="s">
        <v>444</v>
      </c>
    </row>
    <row r="20" spans="1:4" ht="18" customHeight="1">
      <c r="A20" s="413" t="s">
        <v>447</v>
      </c>
      <c r="B20" s="417">
        <v>63</v>
      </c>
      <c r="C20" s="429">
        <v>1.6</v>
      </c>
      <c r="D20" s="406" t="s">
        <v>444</v>
      </c>
    </row>
    <row r="21" spans="1:4" ht="18" customHeight="1">
      <c r="A21" s="412" t="s">
        <v>448</v>
      </c>
      <c r="B21" s="417">
        <v>69</v>
      </c>
      <c r="C21" s="429">
        <v>1.5</v>
      </c>
      <c r="D21" s="406" t="s">
        <v>444</v>
      </c>
    </row>
    <row r="22" spans="1:4" ht="18" customHeight="1">
      <c r="A22" s="412" t="s">
        <v>450</v>
      </c>
      <c r="B22" s="417">
        <v>143</v>
      </c>
      <c r="C22" s="429">
        <v>3.6</v>
      </c>
      <c r="D22" s="406" t="s">
        <v>444</v>
      </c>
    </row>
    <row r="23" spans="1:4" ht="18" customHeight="1">
      <c r="A23" s="412" t="s">
        <v>451</v>
      </c>
      <c r="B23" s="417">
        <v>27</v>
      </c>
      <c r="C23" s="429">
        <v>3.8</v>
      </c>
      <c r="D23" s="406" t="s">
        <v>444</v>
      </c>
    </row>
    <row r="24" spans="1:4" ht="18" customHeight="1">
      <c r="A24" s="414" t="s">
        <v>452</v>
      </c>
      <c r="B24" s="417">
        <v>61</v>
      </c>
      <c r="C24" s="429">
        <v>0</v>
      </c>
      <c r="D24" s="406" t="s">
        <v>444</v>
      </c>
    </row>
    <row r="25" spans="1:4" ht="18" customHeight="1">
      <c r="A25" s="414" t="s">
        <v>453</v>
      </c>
      <c r="B25" s="417">
        <v>120</v>
      </c>
      <c r="C25" s="429">
        <v>5.3</v>
      </c>
      <c r="D25" s="406" t="s">
        <v>444</v>
      </c>
    </row>
    <row r="26" spans="1:4" ht="18" customHeight="1">
      <c r="A26" s="414" t="s">
        <v>454</v>
      </c>
      <c r="B26" s="417">
        <v>264</v>
      </c>
      <c r="C26" s="429">
        <v>5.6</v>
      </c>
      <c r="D26" s="406" t="s">
        <v>444</v>
      </c>
    </row>
    <row r="27" spans="1:4" ht="18" customHeight="1">
      <c r="A27" s="414" t="s">
        <v>464</v>
      </c>
      <c r="B27" s="417">
        <v>55</v>
      </c>
      <c r="C27" s="429">
        <v>0</v>
      </c>
      <c r="D27" s="406" t="s">
        <v>444</v>
      </c>
    </row>
    <row r="28" spans="1:4">
      <c r="A28" s="605"/>
      <c r="B28" s="605"/>
      <c r="C28" s="605"/>
      <c r="D28" s="605"/>
    </row>
    <row r="34" spans="1:1">
      <c r="A34" s="449"/>
    </row>
    <row r="35" spans="1:1">
      <c r="A35" s="449"/>
    </row>
    <row r="36" spans="1:1">
      <c r="A36" s="449"/>
    </row>
    <row r="37" spans="1:1">
      <c r="A37" s="451"/>
    </row>
    <row r="38" spans="1:1">
      <c r="A38" s="452"/>
    </row>
    <row r="39" spans="1:1">
      <c r="A39" s="452"/>
    </row>
    <row r="40" spans="1:1">
      <c r="A40" s="452"/>
    </row>
    <row r="41" spans="1:1">
      <c r="A41" s="452"/>
    </row>
    <row r="42" spans="1:1">
      <c r="A42" s="431"/>
    </row>
    <row r="43" spans="1:1">
      <c r="A43" s="233"/>
    </row>
    <row r="44" spans="1:1">
      <c r="A44" s="449"/>
    </row>
  </sheetData>
  <sheetProtection password="DC9E" sheet="1" objects="1" scenarios="1"/>
  <mergeCells count="3">
    <mergeCell ref="A1:D1"/>
    <mergeCell ref="C2:D2"/>
    <mergeCell ref="A28:D28"/>
  </mergeCells>
  <phoneticPr fontId="96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workbookViewId="0">
      <selection sqref="A1:IV65536"/>
    </sheetView>
  </sheetViews>
  <sheetFormatPr defaultColWidth="9" defaultRowHeight="14.25"/>
  <cols>
    <col min="1" max="1" width="41.5" style="421" customWidth="1"/>
    <col min="2" max="2" width="11.25" style="229" customWidth="1"/>
    <col min="3" max="3" width="13.125" style="450" customWidth="1"/>
    <col min="4" max="4" width="13.125" style="229" customWidth="1"/>
    <col min="5" max="16384" width="9" style="229"/>
  </cols>
  <sheetData>
    <row r="1" spans="1:4" ht="34.5" customHeight="1">
      <c r="A1" s="602" t="s">
        <v>478</v>
      </c>
      <c r="B1" s="602"/>
      <c r="C1" s="602"/>
      <c r="D1" s="603"/>
    </row>
    <row r="2" spans="1:4" ht="20.25" customHeight="1">
      <c r="A2" s="443"/>
      <c r="B2" s="443"/>
      <c r="C2" s="604"/>
      <c r="D2" s="604"/>
    </row>
    <row r="3" spans="1:4" ht="28.5" customHeight="1">
      <c r="A3" s="399" t="s">
        <v>475</v>
      </c>
      <c r="B3" s="400" t="s">
        <v>59</v>
      </c>
      <c r="C3" s="485" t="s">
        <v>41</v>
      </c>
      <c r="D3" s="400" t="s">
        <v>441</v>
      </c>
    </row>
    <row r="4" spans="1:4" ht="18" customHeight="1">
      <c r="A4" s="486" t="s">
        <v>479</v>
      </c>
      <c r="B4" s="415"/>
      <c r="C4" s="416"/>
      <c r="D4" s="410"/>
    </row>
    <row r="5" spans="1:4" ht="18" customHeight="1">
      <c r="A5" s="255" t="s">
        <v>443</v>
      </c>
      <c r="B5" s="417">
        <v>150</v>
      </c>
      <c r="C5" s="429">
        <v>2</v>
      </c>
      <c r="D5" s="406" t="s">
        <v>444</v>
      </c>
    </row>
    <row r="6" spans="1:4" ht="18" customHeight="1">
      <c r="A6" s="255" t="s">
        <v>445</v>
      </c>
      <c r="B6" s="417">
        <v>15</v>
      </c>
      <c r="C6" s="429">
        <v>50</v>
      </c>
      <c r="D6" s="410">
        <v>1</v>
      </c>
    </row>
    <row r="7" spans="1:4" ht="18" customHeight="1">
      <c r="A7" s="412" t="s">
        <v>446</v>
      </c>
      <c r="B7" s="417">
        <v>18</v>
      </c>
      <c r="C7" s="429">
        <v>-18.2</v>
      </c>
      <c r="D7" s="410">
        <v>8</v>
      </c>
    </row>
    <row r="8" spans="1:4" ht="18" customHeight="1">
      <c r="A8" s="413" t="s">
        <v>447</v>
      </c>
      <c r="B8" s="417">
        <v>20</v>
      </c>
      <c r="C8" s="429">
        <v>11.1</v>
      </c>
      <c r="D8" s="410">
        <v>3</v>
      </c>
    </row>
    <row r="9" spans="1:4" ht="18" customHeight="1">
      <c r="A9" s="412" t="s">
        <v>448</v>
      </c>
      <c r="B9" s="417">
        <v>20</v>
      </c>
      <c r="C9" s="429">
        <v>-20</v>
      </c>
      <c r="D9" s="410">
        <v>10</v>
      </c>
    </row>
    <row r="10" spans="1:4" ht="18" customHeight="1">
      <c r="A10" s="412" t="s">
        <v>450</v>
      </c>
      <c r="B10" s="417">
        <v>3</v>
      </c>
      <c r="C10" s="429">
        <v>0</v>
      </c>
      <c r="D10" s="410">
        <v>5</v>
      </c>
    </row>
    <row r="11" spans="1:4" ht="18" customHeight="1">
      <c r="A11" s="412" t="s">
        <v>451</v>
      </c>
      <c r="B11" s="417">
        <v>9</v>
      </c>
      <c r="C11" s="429">
        <v>-18.2</v>
      </c>
      <c r="D11" s="410">
        <v>8</v>
      </c>
    </row>
    <row r="12" spans="1:4" ht="18" customHeight="1">
      <c r="A12" s="414" t="s">
        <v>452</v>
      </c>
      <c r="B12" s="417">
        <v>14</v>
      </c>
      <c r="C12" s="429">
        <v>-6.7</v>
      </c>
      <c r="D12" s="410">
        <v>7</v>
      </c>
    </row>
    <row r="13" spans="1:4" ht="18" customHeight="1">
      <c r="A13" s="414" t="s">
        <v>453</v>
      </c>
      <c r="B13" s="417">
        <v>36</v>
      </c>
      <c r="C13" s="429">
        <v>9.1</v>
      </c>
      <c r="D13" s="410">
        <v>4</v>
      </c>
    </row>
    <row r="14" spans="1:4" ht="18" customHeight="1">
      <c r="A14" s="414" t="s">
        <v>454</v>
      </c>
      <c r="B14" s="417">
        <v>11</v>
      </c>
      <c r="C14" s="429">
        <v>37.5</v>
      </c>
      <c r="D14" s="410">
        <v>2</v>
      </c>
    </row>
    <row r="15" spans="1:4" ht="18" customHeight="1">
      <c r="A15" s="414" t="s">
        <v>464</v>
      </c>
      <c r="B15" s="417">
        <v>17</v>
      </c>
      <c r="C15" s="429">
        <v>-5.6</v>
      </c>
      <c r="D15" s="410">
        <v>6</v>
      </c>
    </row>
    <row r="16" spans="1:4" ht="22.5" customHeight="1">
      <c r="A16" s="486" t="s">
        <v>480</v>
      </c>
      <c r="B16" s="417"/>
      <c r="C16" s="429"/>
      <c r="D16" s="410"/>
    </row>
    <row r="17" spans="1:4" ht="18" customHeight="1">
      <c r="A17" s="255" t="s">
        <v>443</v>
      </c>
      <c r="B17" s="417">
        <v>11856680</v>
      </c>
      <c r="C17" s="429">
        <v>5.4</v>
      </c>
      <c r="D17" s="406" t="s">
        <v>444</v>
      </c>
    </row>
    <row r="18" spans="1:4" ht="18" customHeight="1">
      <c r="A18" s="255" t="s">
        <v>445</v>
      </c>
      <c r="B18" s="417">
        <v>511799</v>
      </c>
      <c r="C18" s="429">
        <v>3.7</v>
      </c>
      <c r="D18" s="410">
        <v>7</v>
      </c>
    </row>
    <row r="19" spans="1:4" ht="18" customHeight="1">
      <c r="A19" s="412" t="s">
        <v>446</v>
      </c>
      <c r="B19" s="417">
        <v>2856729</v>
      </c>
      <c r="C19" s="429">
        <v>-1.2</v>
      </c>
      <c r="D19" s="410">
        <v>8</v>
      </c>
    </row>
    <row r="20" spans="1:4" ht="18" customHeight="1">
      <c r="A20" s="413" t="s">
        <v>447</v>
      </c>
      <c r="B20" s="417">
        <v>1253741</v>
      </c>
      <c r="C20" s="429">
        <v>12.3</v>
      </c>
      <c r="D20" s="410">
        <v>4</v>
      </c>
    </row>
    <row r="21" spans="1:4" ht="18" customHeight="1">
      <c r="A21" s="412" t="s">
        <v>448</v>
      </c>
      <c r="B21" s="417">
        <v>1518311</v>
      </c>
      <c r="C21" s="429">
        <v>14</v>
      </c>
      <c r="D21" s="410">
        <v>3</v>
      </c>
    </row>
    <row r="22" spans="1:4" ht="18" customHeight="1">
      <c r="A22" s="412" t="s">
        <v>450</v>
      </c>
      <c r="B22" s="417">
        <v>813103</v>
      </c>
      <c r="C22" s="429">
        <v>7.3</v>
      </c>
      <c r="D22" s="410">
        <v>6</v>
      </c>
    </row>
    <row r="23" spans="1:4" ht="18" customHeight="1">
      <c r="A23" s="412" t="s">
        <v>451</v>
      </c>
      <c r="B23" s="417">
        <v>108130</v>
      </c>
      <c r="C23" s="429">
        <v>11.2</v>
      </c>
      <c r="D23" s="410">
        <v>5</v>
      </c>
    </row>
    <row r="24" spans="1:4" ht="18" customHeight="1">
      <c r="A24" s="414" t="s">
        <v>452</v>
      </c>
      <c r="B24" s="417">
        <v>314310</v>
      </c>
      <c r="C24" s="429">
        <v>-5.3</v>
      </c>
      <c r="D24" s="410">
        <v>9</v>
      </c>
    </row>
    <row r="25" spans="1:4" ht="18" customHeight="1">
      <c r="A25" s="414" t="s">
        <v>453</v>
      </c>
      <c r="B25" s="417">
        <v>819987</v>
      </c>
      <c r="C25" s="429">
        <v>25.1</v>
      </c>
      <c r="D25" s="410">
        <v>1</v>
      </c>
    </row>
    <row r="26" spans="1:4" ht="18" customHeight="1">
      <c r="A26" s="414" t="s">
        <v>454</v>
      </c>
      <c r="B26" s="417">
        <v>1428707</v>
      </c>
      <c r="C26" s="429">
        <v>-17.100000000000001</v>
      </c>
      <c r="D26" s="410">
        <v>10</v>
      </c>
    </row>
    <row r="27" spans="1:4" ht="18" customHeight="1">
      <c r="A27" s="420" t="s">
        <v>464</v>
      </c>
      <c r="B27" s="417">
        <v>3870240</v>
      </c>
      <c r="C27" s="429">
        <v>19.2</v>
      </c>
      <c r="D27" s="410">
        <v>2</v>
      </c>
    </row>
    <row r="28" spans="1:4">
      <c r="A28" s="605"/>
      <c r="B28" s="605"/>
      <c r="C28" s="605"/>
      <c r="D28" s="605"/>
    </row>
    <row r="34" spans="1:1">
      <c r="A34" s="449"/>
    </row>
    <row r="35" spans="1:1">
      <c r="A35" s="449"/>
    </row>
    <row r="36" spans="1:1">
      <c r="A36" s="449"/>
    </row>
    <row r="37" spans="1:1">
      <c r="A37" s="451"/>
    </row>
    <row r="38" spans="1:1">
      <c r="A38" s="452"/>
    </row>
    <row r="39" spans="1:1">
      <c r="A39" s="452"/>
    </row>
    <row r="40" spans="1:1">
      <c r="A40" s="452"/>
    </row>
    <row r="41" spans="1:1">
      <c r="A41" s="452"/>
    </row>
    <row r="42" spans="1:1">
      <c r="A42" s="431"/>
    </row>
    <row r="43" spans="1:1">
      <c r="A43" s="233"/>
    </row>
    <row r="44" spans="1:1">
      <c r="A44" s="449"/>
    </row>
  </sheetData>
  <sheetProtection password="DC9E" sheet="1" objects="1" scenarios="1"/>
  <mergeCells count="3">
    <mergeCell ref="A1:D1"/>
    <mergeCell ref="C2:D2"/>
    <mergeCell ref="A28:D28"/>
  </mergeCells>
  <phoneticPr fontId="96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B3" sqref="B3"/>
    </sheetView>
  </sheetViews>
  <sheetFormatPr defaultColWidth="9" defaultRowHeight="14.25"/>
  <cols>
    <col min="1" max="1" width="39" style="10" customWidth="1"/>
    <col min="2" max="2" width="13.125" customWidth="1"/>
    <col min="3" max="3" width="13.125" style="45" customWidth="1"/>
    <col min="4" max="4" width="13.125" customWidth="1"/>
    <col min="5" max="5" width="9.75" bestFit="1" customWidth="1"/>
  </cols>
  <sheetData>
    <row r="1" spans="1:5" ht="34.5" customHeight="1">
      <c r="A1" s="597" t="s">
        <v>481</v>
      </c>
      <c r="B1" s="597"/>
      <c r="C1" s="597"/>
      <c r="D1" s="601"/>
    </row>
    <row r="2" spans="1:5" ht="20.25" customHeight="1">
      <c r="A2" s="46"/>
      <c r="B2" s="46"/>
      <c r="C2" s="46"/>
      <c r="D2" t="s">
        <v>458</v>
      </c>
    </row>
    <row r="3" spans="1:5" ht="28.5" customHeight="1">
      <c r="A3" s="12" t="s">
        <v>475</v>
      </c>
      <c r="B3" s="400" t="s">
        <v>59</v>
      </c>
      <c r="C3" s="13" t="s">
        <v>41</v>
      </c>
      <c r="D3" s="14" t="s">
        <v>441</v>
      </c>
      <c r="E3" s="47"/>
    </row>
    <row r="4" spans="1:5" ht="18" customHeight="1">
      <c r="A4" s="48" t="s">
        <v>482</v>
      </c>
      <c r="B4" s="37"/>
      <c r="C4" s="49"/>
      <c r="D4" s="37"/>
      <c r="E4" s="47"/>
    </row>
    <row r="5" spans="1:5" ht="18" customHeight="1">
      <c r="A5" s="17" t="s">
        <v>443</v>
      </c>
      <c r="B5" s="43">
        <v>1268675</v>
      </c>
      <c r="C5" s="33">
        <v>67.8</v>
      </c>
      <c r="D5" s="15" t="s">
        <v>444</v>
      </c>
      <c r="E5" s="47"/>
    </row>
    <row r="6" spans="1:5" ht="18" customHeight="1">
      <c r="A6" s="17" t="s">
        <v>445</v>
      </c>
      <c r="B6" s="43">
        <v>29589</v>
      </c>
      <c r="C6" s="33">
        <v>12.2</v>
      </c>
      <c r="D6" s="7">
        <v>6</v>
      </c>
      <c r="E6" s="47"/>
    </row>
    <row r="7" spans="1:5" ht="18" customHeight="1">
      <c r="A7" s="19" t="s">
        <v>446</v>
      </c>
      <c r="B7" s="43">
        <v>190432</v>
      </c>
      <c r="C7" s="33">
        <v>18.5</v>
      </c>
      <c r="D7" s="7">
        <v>5</v>
      </c>
      <c r="E7" s="47"/>
    </row>
    <row r="8" spans="1:5" ht="18" customHeight="1">
      <c r="A8" s="20" t="s">
        <v>447</v>
      </c>
      <c r="B8" s="43">
        <v>533226</v>
      </c>
      <c r="C8" s="33">
        <v>73.2</v>
      </c>
      <c r="D8" s="7">
        <v>4</v>
      </c>
      <c r="E8" s="47"/>
    </row>
    <row r="9" spans="1:5" ht="18" customHeight="1">
      <c r="A9" s="19" t="s">
        <v>448</v>
      </c>
      <c r="B9" s="43">
        <v>124628</v>
      </c>
      <c r="C9" s="33">
        <v>173.6</v>
      </c>
      <c r="D9" s="7">
        <v>1</v>
      </c>
      <c r="E9" s="47"/>
    </row>
    <row r="10" spans="1:5" ht="18" customHeight="1">
      <c r="A10" s="19" t="s">
        <v>450</v>
      </c>
      <c r="B10" s="43">
        <v>16034</v>
      </c>
      <c r="C10" s="33">
        <v>-1.5</v>
      </c>
      <c r="D10" s="7">
        <v>7</v>
      </c>
      <c r="E10" s="47"/>
    </row>
    <row r="11" spans="1:5" ht="18" customHeight="1">
      <c r="A11" s="19" t="s">
        <v>451</v>
      </c>
      <c r="B11" s="43">
        <v>15232</v>
      </c>
      <c r="C11" s="33">
        <v>77.900000000000006</v>
      </c>
      <c r="D11" s="7">
        <v>3</v>
      </c>
      <c r="E11" s="47"/>
    </row>
    <row r="12" spans="1:5" ht="18" customHeight="1">
      <c r="A12" s="21" t="s">
        <v>452</v>
      </c>
      <c r="B12" s="43">
        <v>5020</v>
      </c>
      <c r="C12" s="33">
        <v>-28.9</v>
      </c>
      <c r="D12" s="7">
        <v>9</v>
      </c>
      <c r="E12" s="47"/>
    </row>
    <row r="13" spans="1:5" ht="18" customHeight="1">
      <c r="A13" s="21" t="s">
        <v>453</v>
      </c>
      <c r="B13" s="43">
        <v>3565</v>
      </c>
      <c r="C13" s="33">
        <v>-69.2</v>
      </c>
      <c r="D13" s="7">
        <v>10</v>
      </c>
      <c r="E13" s="47"/>
    </row>
    <row r="14" spans="1:5" ht="18" customHeight="1">
      <c r="A14" s="21" t="s">
        <v>454</v>
      </c>
      <c r="B14" s="43">
        <v>37050</v>
      </c>
      <c r="C14" s="33">
        <v>-8.9</v>
      </c>
      <c r="D14" s="7">
        <v>8</v>
      </c>
      <c r="E14" s="47"/>
    </row>
    <row r="15" spans="1:5" ht="18" customHeight="1">
      <c r="A15" s="21" t="s">
        <v>464</v>
      </c>
      <c r="B15" s="43">
        <v>461071</v>
      </c>
      <c r="C15" s="33">
        <v>143.1</v>
      </c>
      <c r="D15" s="7">
        <v>2</v>
      </c>
      <c r="E15" s="47"/>
    </row>
    <row r="16" spans="1:5" ht="18" customHeight="1">
      <c r="A16" s="22" t="s">
        <v>483</v>
      </c>
      <c r="B16" s="43"/>
      <c r="C16" s="33"/>
      <c r="D16" s="7"/>
    </row>
    <row r="17" spans="1:4" ht="18" customHeight="1">
      <c r="A17" s="17" t="s">
        <v>443</v>
      </c>
      <c r="B17" s="43">
        <v>72236</v>
      </c>
      <c r="C17" s="33">
        <v>64.8</v>
      </c>
      <c r="D17" s="15" t="s">
        <v>444</v>
      </c>
    </row>
    <row r="18" spans="1:4" ht="18" customHeight="1">
      <c r="A18" s="17" t="s">
        <v>445</v>
      </c>
      <c r="B18" s="43">
        <v>10910</v>
      </c>
      <c r="C18" s="33">
        <v>94.8</v>
      </c>
      <c r="D18" s="7">
        <v>4</v>
      </c>
    </row>
    <row r="19" spans="1:4" ht="18" customHeight="1">
      <c r="A19" s="19" t="s">
        <v>446</v>
      </c>
      <c r="B19" s="43">
        <v>17213</v>
      </c>
      <c r="C19" s="33">
        <v>48.5</v>
      </c>
      <c r="D19" s="7">
        <v>5</v>
      </c>
    </row>
    <row r="20" spans="1:4" ht="18" customHeight="1">
      <c r="A20" s="20" t="s">
        <v>447</v>
      </c>
      <c r="B20" s="43">
        <v>6657</v>
      </c>
      <c r="C20" s="33">
        <v>145.19999999999999</v>
      </c>
      <c r="D20" s="7">
        <v>3</v>
      </c>
    </row>
    <row r="21" spans="1:4" ht="18" customHeight="1">
      <c r="A21" s="19" t="s">
        <v>448</v>
      </c>
      <c r="B21" s="43">
        <v>1626</v>
      </c>
      <c r="C21" s="33">
        <v>-55.4</v>
      </c>
      <c r="D21" s="7">
        <v>10</v>
      </c>
    </row>
    <row r="22" spans="1:4" ht="18" customHeight="1">
      <c r="A22" s="19" t="s">
        <v>450</v>
      </c>
      <c r="B22" s="43">
        <v>74</v>
      </c>
      <c r="C22" s="33">
        <v>0</v>
      </c>
      <c r="D22" s="7">
        <v>8</v>
      </c>
    </row>
    <row r="23" spans="1:4" ht="18" customHeight="1">
      <c r="A23" s="19" t="s">
        <v>451</v>
      </c>
      <c r="B23" s="43">
        <v>3784</v>
      </c>
      <c r="C23" s="33">
        <v>-20.3</v>
      </c>
      <c r="D23" s="7">
        <v>9</v>
      </c>
    </row>
    <row r="24" spans="1:4" ht="18" customHeight="1">
      <c r="A24" s="21" t="s">
        <v>452</v>
      </c>
      <c r="B24" s="43">
        <v>6025</v>
      </c>
      <c r="C24" s="33">
        <v>44.4</v>
      </c>
      <c r="D24" s="7">
        <v>6</v>
      </c>
    </row>
    <row r="25" spans="1:4" ht="18" customHeight="1">
      <c r="A25" s="21" t="s">
        <v>453</v>
      </c>
      <c r="B25" s="43">
        <v>21800</v>
      </c>
      <c r="C25" s="33">
        <v>153.1</v>
      </c>
      <c r="D25" s="7">
        <v>2</v>
      </c>
    </row>
    <row r="26" spans="1:4" ht="18" customHeight="1">
      <c r="A26" s="21" t="s">
        <v>454</v>
      </c>
      <c r="B26" s="43">
        <v>2837</v>
      </c>
      <c r="C26" s="33">
        <v>174.6</v>
      </c>
      <c r="D26" s="7">
        <v>1</v>
      </c>
    </row>
    <row r="27" spans="1:4" ht="18" customHeight="1">
      <c r="A27" s="21" t="s">
        <v>464</v>
      </c>
      <c r="B27" s="43">
        <v>7609</v>
      </c>
      <c r="C27" s="33">
        <v>24.9</v>
      </c>
      <c r="D27" s="7">
        <v>7</v>
      </c>
    </row>
    <row r="28" spans="1:4">
      <c r="A28" s="606"/>
      <c r="B28" s="606"/>
      <c r="C28" s="606"/>
      <c r="D28" s="606"/>
    </row>
    <row r="34" spans="1:1">
      <c r="A34" s="51"/>
    </row>
    <row r="35" spans="1:1">
      <c r="A35" s="51"/>
    </row>
    <row r="36" spans="1:1">
      <c r="A36" s="51"/>
    </row>
    <row r="37" spans="1:1">
      <c r="A37" s="52"/>
    </row>
    <row r="38" spans="1:1">
      <c r="A38" s="53"/>
    </row>
    <row r="39" spans="1:1">
      <c r="A39" s="53"/>
    </row>
    <row r="40" spans="1:1">
      <c r="A40" s="53"/>
    </row>
    <row r="41" spans="1:1">
      <c r="A41" s="53"/>
    </row>
    <row r="42" spans="1:1">
      <c r="A42" s="44"/>
    </row>
    <row r="43" spans="1:1">
      <c r="A43" s="54"/>
    </row>
    <row r="44" spans="1:1">
      <c r="A44" s="51"/>
    </row>
  </sheetData>
  <sheetProtection password="DC9E" sheet="1" objects="1" scenarios="1"/>
  <mergeCells count="2">
    <mergeCell ref="A1:D1"/>
    <mergeCell ref="A28:D28"/>
  </mergeCells>
  <phoneticPr fontId="96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B3" sqref="B3"/>
    </sheetView>
  </sheetViews>
  <sheetFormatPr defaultColWidth="9" defaultRowHeight="14.25"/>
  <cols>
    <col min="1" max="1" width="39" style="10" customWidth="1"/>
    <col min="2" max="2" width="13.125" customWidth="1"/>
    <col min="3" max="3" width="13.125" style="45" customWidth="1"/>
    <col min="4" max="4" width="13.125" customWidth="1"/>
    <col min="5" max="5" width="9.75" bestFit="1" customWidth="1"/>
  </cols>
  <sheetData>
    <row r="1" spans="1:5" ht="34.5" customHeight="1">
      <c r="A1" s="597" t="s">
        <v>484</v>
      </c>
      <c r="B1" s="597"/>
      <c r="C1" s="597"/>
      <c r="D1" s="601"/>
    </row>
    <row r="2" spans="1:5" ht="20.25" customHeight="1">
      <c r="A2" s="46"/>
      <c r="B2" s="46"/>
      <c r="C2" s="46"/>
      <c r="D2" t="s">
        <v>458</v>
      </c>
    </row>
    <row r="3" spans="1:5" ht="28.5" customHeight="1">
      <c r="A3" s="12" t="s">
        <v>475</v>
      </c>
      <c r="B3" s="400" t="s">
        <v>59</v>
      </c>
      <c r="C3" s="13" t="s">
        <v>41</v>
      </c>
      <c r="D3" s="14" t="s">
        <v>441</v>
      </c>
      <c r="E3" s="47"/>
    </row>
    <row r="4" spans="1:5" ht="18" customHeight="1">
      <c r="A4" s="22" t="s">
        <v>485</v>
      </c>
      <c r="B4" s="23"/>
      <c r="C4" s="24"/>
      <c r="D4" s="7"/>
      <c r="E4" s="47"/>
    </row>
    <row r="5" spans="1:5" ht="18" customHeight="1">
      <c r="A5" s="17" t="s">
        <v>443</v>
      </c>
      <c r="B5" s="43">
        <v>2251015</v>
      </c>
      <c r="C5" s="33">
        <v>37.4</v>
      </c>
      <c r="D5" s="15" t="s">
        <v>444</v>
      </c>
      <c r="E5" s="47"/>
    </row>
    <row r="6" spans="1:5" ht="18" customHeight="1">
      <c r="A6" s="17" t="s">
        <v>445</v>
      </c>
      <c r="B6" s="43">
        <v>116890</v>
      </c>
      <c r="C6" s="33">
        <v>17.8</v>
      </c>
      <c r="D6" s="7">
        <v>5</v>
      </c>
      <c r="E6" s="47"/>
    </row>
    <row r="7" spans="1:5" ht="18" customHeight="1">
      <c r="A7" s="19" t="s">
        <v>446</v>
      </c>
      <c r="B7" s="43">
        <v>705174</v>
      </c>
      <c r="C7" s="33">
        <v>5.2</v>
      </c>
      <c r="D7" s="7">
        <v>6</v>
      </c>
      <c r="E7" s="47"/>
    </row>
    <row r="8" spans="1:5" ht="18" customHeight="1">
      <c r="A8" s="20" t="s">
        <v>447</v>
      </c>
      <c r="B8" s="43">
        <v>730969</v>
      </c>
      <c r="C8" s="33">
        <v>54.6</v>
      </c>
      <c r="D8" s="7">
        <v>4</v>
      </c>
      <c r="E8" s="47"/>
    </row>
    <row r="9" spans="1:5" ht="18" customHeight="1">
      <c r="A9" s="19" t="s">
        <v>448</v>
      </c>
      <c r="B9" s="43">
        <v>136505</v>
      </c>
      <c r="C9" s="33">
        <v>149.19999999999999</v>
      </c>
      <c r="D9" s="7">
        <v>2</v>
      </c>
      <c r="E9" s="47"/>
    </row>
    <row r="10" spans="1:5" ht="18" customHeight="1">
      <c r="A10" s="19" t="s">
        <v>450</v>
      </c>
      <c r="B10" s="43">
        <v>26749</v>
      </c>
      <c r="C10" s="33">
        <v>-0.3</v>
      </c>
      <c r="D10" s="7">
        <v>7</v>
      </c>
      <c r="E10" s="47"/>
    </row>
    <row r="11" spans="1:5" ht="18" customHeight="1">
      <c r="A11" s="19" t="s">
        <v>451</v>
      </c>
      <c r="B11" s="43">
        <v>17244</v>
      </c>
      <c r="C11" s="33">
        <v>210.8</v>
      </c>
      <c r="D11" s="7">
        <v>1</v>
      </c>
      <c r="E11" s="47"/>
    </row>
    <row r="12" spans="1:5" ht="18" customHeight="1">
      <c r="A12" s="21" t="s">
        <v>452</v>
      </c>
      <c r="B12" s="43">
        <v>8766</v>
      </c>
      <c r="C12" s="33">
        <v>-16.2</v>
      </c>
      <c r="D12" s="7">
        <v>8</v>
      </c>
      <c r="E12" s="47"/>
    </row>
    <row r="13" spans="1:5" ht="18" customHeight="1">
      <c r="A13" s="21" t="s">
        <v>453</v>
      </c>
      <c r="B13" s="43">
        <v>19620</v>
      </c>
      <c r="C13" s="33">
        <v>-24.3</v>
      </c>
      <c r="D13" s="7">
        <v>9</v>
      </c>
      <c r="E13" s="47"/>
    </row>
    <row r="14" spans="1:5" ht="18" customHeight="1">
      <c r="A14" s="21" t="s">
        <v>454</v>
      </c>
      <c r="B14" s="43">
        <v>61829</v>
      </c>
      <c r="C14" s="33">
        <v>-28.4</v>
      </c>
      <c r="D14" s="7">
        <v>10</v>
      </c>
      <c r="E14" s="47"/>
    </row>
    <row r="15" spans="1:5" ht="18" customHeight="1">
      <c r="A15" s="21" t="s">
        <v>464</v>
      </c>
      <c r="B15" s="43">
        <v>595357</v>
      </c>
      <c r="C15" s="33">
        <v>130.6</v>
      </c>
      <c r="D15" s="7">
        <v>3</v>
      </c>
      <c r="E15" s="47"/>
    </row>
    <row r="16" spans="1:5" ht="18" customHeight="1">
      <c r="A16" s="48" t="s">
        <v>486</v>
      </c>
      <c r="B16" s="37"/>
      <c r="C16" s="49"/>
      <c r="D16" s="37"/>
      <c r="E16" s="47"/>
    </row>
    <row r="17" spans="1:5" ht="18" customHeight="1">
      <c r="A17" s="17" t="s">
        <v>443</v>
      </c>
      <c r="B17" s="25">
        <v>26947608</v>
      </c>
      <c r="C17" s="33">
        <v>5.8</v>
      </c>
      <c r="D17" s="15" t="s">
        <v>444</v>
      </c>
      <c r="E17" s="47"/>
    </row>
    <row r="18" spans="1:5" ht="18" customHeight="1">
      <c r="A18" s="17" t="s">
        <v>445</v>
      </c>
      <c r="B18" s="25">
        <v>1718923</v>
      </c>
      <c r="C18" s="33">
        <v>-2.1</v>
      </c>
      <c r="D18" s="7">
        <v>9</v>
      </c>
      <c r="E18" s="47"/>
    </row>
    <row r="19" spans="1:5" ht="18" customHeight="1">
      <c r="A19" s="19" t="s">
        <v>446</v>
      </c>
      <c r="B19" s="25">
        <v>3628716</v>
      </c>
      <c r="C19" s="33">
        <v>11.7</v>
      </c>
      <c r="D19" s="7">
        <v>5</v>
      </c>
      <c r="E19" s="47"/>
    </row>
    <row r="20" spans="1:5" ht="18" customHeight="1">
      <c r="A20" s="20" t="s">
        <v>447</v>
      </c>
      <c r="B20" s="25">
        <v>4497516</v>
      </c>
      <c r="C20" s="33">
        <v>13.1</v>
      </c>
      <c r="D20" s="7">
        <v>4</v>
      </c>
      <c r="E20" s="47"/>
    </row>
    <row r="21" spans="1:5" ht="18" customHeight="1">
      <c r="A21" s="19" t="s">
        <v>448</v>
      </c>
      <c r="B21" s="25">
        <v>3264917</v>
      </c>
      <c r="C21" s="33">
        <v>7.5</v>
      </c>
      <c r="D21" s="7">
        <v>6</v>
      </c>
      <c r="E21" s="47"/>
    </row>
    <row r="22" spans="1:5" ht="18" customHeight="1">
      <c r="A22" s="19" t="s">
        <v>450</v>
      </c>
      <c r="B22" s="25">
        <v>678408</v>
      </c>
      <c r="C22" s="33">
        <v>23.3</v>
      </c>
      <c r="D22" s="7">
        <v>2</v>
      </c>
      <c r="E22" s="47"/>
    </row>
    <row r="23" spans="1:5" ht="18" customHeight="1">
      <c r="A23" s="19" t="s">
        <v>451</v>
      </c>
      <c r="B23" s="25">
        <v>922071</v>
      </c>
      <c r="C23" s="33">
        <v>22.7</v>
      </c>
      <c r="D23" s="7">
        <v>3</v>
      </c>
      <c r="E23" s="47"/>
    </row>
    <row r="24" spans="1:5" ht="18" customHeight="1">
      <c r="A24" s="21" t="s">
        <v>452</v>
      </c>
      <c r="B24" s="25">
        <v>2339497</v>
      </c>
      <c r="C24" s="33">
        <v>29.6</v>
      </c>
      <c r="D24" s="7">
        <v>1</v>
      </c>
      <c r="E24" s="47"/>
    </row>
    <row r="25" spans="1:5" ht="18" customHeight="1">
      <c r="A25" s="21" t="s">
        <v>453</v>
      </c>
      <c r="B25" s="25">
        <v>1644863</v>
      </c>
      <c r="C25" s="33">
        <v>-22.9</v>
      </c>
      <c r="D25" s="7">
        <v>10</v>
      </c>
      <c r="E25" s="47"/>
    </row>
    <row r="26" spans="1:5" ht="18" customHeight="1">
      <c r="A26" s="21" t="s">
        <v>454</v>
      </c>
      <c r="B26" s="25">
        <v>1200235</v>
      </c>
      <c r="C26" s="33">
        <v>0.2</v>
      </c>
      <c r="D26" s="7">
        <v>8</v>
      </c>
      <c r="E26" s="47"/>
    </row>
    <row r="27" spans="1:5" ht="18" customHeight="1">
      <c r="A27" s="21" t="s">
        <v>464</v>
      </c>
      <c r="B27" s="25">
        <v>10768416</v>
      </c>
      <c r="C27" s="33">
        <v>3.1</v>
      </c>
      <c r="D27" s="7">
        <v>7</v>
      </c>
      <c r="E27" s="47"/>
    </row>
    <row r="28" spans="1:5">
      <c r="A28" s="606"/>
      <c r="B28" s="606"/>
      <c r="C28" s="606"/>
      <c r="D28" s="606"/>
    </row>
    <row r="34" spans="1:1">
      <c r="A34" s="51"/>
    </row>
    <row r="35" spans="1:1">
      <c r="A35" s="51"/>
    </row>
    <row r="36" spans="1:1">
      <c r="A36" s="51"/>
    </row>
    <row r="37" spans="1:1">
      <c r="A37" s="52"/>
    </row>
    <row r="38" spans="1:1">
      <c r="A38" s="53"/>
    </row>
    <row r="39" spans="1:1">
      <c r="A39" s="53"/>
    </row>
    <row r="40" spans="1:1">
      <c r="A40" s="53"/>
    </row>
    <row r="41" spans="1:1">
      <c r="A41" s="53"/>
    </row>
    <row r="42" spans="1:1">
      <c r="A42" s="44"/>
    </row>
    <row r="43" spans="1:1">
      <c r="A43" s="54"/>
    </row>
    <row r="44" spans="1:1">
      <c r="A44" s="51"/>
    </row>
  </sheetData>
  <sheetProtection password="DC9E" sheet="1" objects="1" scenarios="1"/>
  <mergeCells count="2">
    <mergeCell ref="A1:D1"/>
    <mergeCell ref="A28:D28"/>
  </mergeCells>
  <phoneticPr fontId="96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F10" sqref="A1:IV65536"/>
    </sheetView>
  </sheetViews>
  <sheetFormatPr defaultColWidth="9" defaultRowHeight="14.25"/>
  <cols>
    <col min="1" max="1" width="39" style="421" customWidth="1"/>
    <col min="2" max="2" width="13.125" style="229" customWidth="1"/>
    <col min="3" max="3" width="13.125" style="450" customWidth="1"/>
    <col min="4" max="4" width="13.125" style="229" customWidth="1"/>
    <col min="5" max="5" width="9.75" style="229" bestFit="1" customWidth="1"/>
    <col min="6" max="16384" width="9" style="229"/>
  </cols>
  <sheetData>
    <row r="1" spans="1:5" ht="34.5" customHeight="1">
      <c r="A1" s="602" t="s">
        <v>487</v>
      </c>
      <c r="B1" s="602"/>
      <c r="C1" s="602"/>
      <c r="D1" s="603"/>
    </row>
    <row r="2" spans="1:5" ht="20.25" customHeight="1">
      <c r="A2" s="443"/>
      <c r="B2" s="443"/>
      <c r="C2" s="443"/>
      <c r="D2" s="229" t="s">
        <v>458</v>
      </c>
    </row>
    <row r="3" spans="1:5" ht="28.5" customHeight="1">
      <c r="A3" s="399" t="s">
        <v>475</v>
      </c>
      <c r="B3" s="400" t="s">
        <v>59</v>
      </c>
      <c r="C3" s="401" t="s">
        <v>41</v>
      </c>
      <c r="D3" s="402" t="s">
        <v>441</v>
      </c>
      <c r="E3" s="233"/>
    </row>
    <row r="4" spans="1:5" ht="18" customHeight="1">
      <c r="A4" s="403" t="s">
        <v>488</v>
      </c>
      <c r="B4" s="415"/>
      <c r="C4" s="416"/>
      <c r="D4" s="410"/>
    </row>
    <row r="5" spans="1:5" ht="18" customHeight="1">
      <c r="A5" s="255" t="s">
        <v>443</v>
      </c>
      <c r="B5" s="417">
        <v>18839253</v>
      </c>
      <c r="C5" s="429">
        <v>2.9</v>
      </c>
      <c r="D5" s="406" t="s">
        <v>444</v>
      </c>
    </row>
    <row r="6" spans="1:5" ht="18" customHeight="1">
      <c r="A6" s="255" t="s">
        <v>445</v>
      </c>
      <c r="B6" s="417">
        <v>800896</v>
      </c>
      <c r="C6" s="429">
        <v>-8.4</v>
      </c>
      <c r="D6" s="410">
        <v>9</v>
      </c>
    </row>
    <row r="7" spans="1:5" ht="18" customHeight="1">
      <c r="A7" s="412" t="s">
        <v>446</v>
      </c>
      <c r="B7" s="417">
        <v>1969471</v>
      </c>
      <c r="C7" s="429">
        <v>19.899999999999999</v>
      </c>
      <c r="D7" s="410">
        <v>3</v>
      </c>
    </row>
    <row r="8" spans="1:5" ht="18" customHeight="1">
      <c r="A8" s="413" t="s">
        <v>447</v>
      </c>
      <c r="B8" s="417">
        <v>3958643</v>
      </c>
      <c r="C8" s="429">
        <v>9.6999999999999993</v>
      </c>
      <c r="D8" s="410">
        <v>4</v>
      </c>
    </row>
    <row r="9" spans="1:5" ht="18" customHeight="1">
      <c r="A9" s="412" t="s">
        <v>448</v>
      </c>
      <c r="B9" s="417">
        <v>2058300</v>
      </c>
      <c r="C9" s="429">
        <v>0.8</v>
      </c>
      <c r="D9" s="410">
        <v>6</v>
      </c>
    </row>
    <row r="10" spans="1:5" ht="18" customHeight="1">
      <c r="A10" s="412" t="s">
        <v>450</v>
      </c>
      <c r="B10" s="417">
        <v>344887</v>
      </c>
      <c r="C10" s="429">
        <v>43.3</v>
      </c>
      <c r="D10" s="410">
        <v>1</v>
      </c>
    </row>
    <row r="11" spans="1:5" ht="18" customHeight="1">
      <c r="A11" s="412" t="s">
        <v>451</v>
      </c>
      <c r="B11" s="417">
        <v>687830</v>
      </c>
      <c r="C11" s="429">
        <v>0.7</v>
      </c>
      <c r="D11" s="410">
        <v>7</v>
      </c>
    </row>
    <row r="12" spans="1:5" ht="18" customHeight="1">
      <c r="A12" s="414" t="s">
        <v>452</v>
      </c>
      <c r="B12" s="417">
        <v>2337296</v>
      </c>
      <c r="C12" s="429">
        <v>27.5</v>
      </c>
      <c r="D12" s="410">
        <v>2</v>
      </c>
    </row>
    <row r="13" spans="1:5" ht="18" customHeight="1">
      <c r="A13" s="414" t="s">
        <v>453</v>
      </c>
      <c r="B13" s="417">
        <v>1466424</v>
      </c>
      <c r="C13" s="429">
        <v>-23.1</v>
      </c>
      <c r="D13" s="410">
        <v>10</v>
      </c>
    </row>
    <row r="14" spans="1:5" ht="18" customHeight="1">
      <c r="A14" s="414" t="s">
        <v>454</v>
      </c>
      <c r="B14" s="417">
        <v>792185</v>
      </c>
      <c r="C14" s="429">
        <v>3.2</v>
      </c>
      <c r="D14" s="410">
        <v>5</v>
      </c>
    </row>
    <row r="15" spans="1:5" ht="18" customHeight="1">
      <c r="A15" s="414" t="s">
        <v>464</v>
      </c>
      <c r="B15" s="417">
        <v>6423514</v>
      </c>
      <c r="C15" s="429">
        <v>-1.7</v>
      </c>
      <c r="D15" s="410">
        <v>8</v>
      </c>
    </row>
    <row r="16" spans="1:5" ht="18" customHeight="1">
      <c r="A16" s="403" t="s">
        <v>489</v>
      </c>
      <c r="B16" s="417"/>
      <c r="C16" s="429"/>
      <c r="D16" s="410"/>
      <c r="E16" s="233"/>
    </row>
    <row r="17" spans="1:5" ht="18" customHeight="1">
      <c r="A17" s="255" t="s">
        <v>443</v>
      </c>
      <c r="B17" s="417">
        <v>1646514</v>
      </c>
      <c r="C17" s="429">
        <v>-4.9000000000000004</v>
      </c>
      <c r="D17" s="406" t="s">
        <v>444</v>
      </c>
      <c r="E17" s="233"/>
    </row>
    <row r="18" spans="1:5" ht="18" customHeight="1">
      <c r="A18" s="255" t="s">
        <v>445</v>
      </c>
      <c r="B18" s="417">
        <v>142712</v>
      </c>
      <c r="C18" s="429">
        <v>-10.5</v>
      </c>
      <c r="D18" s="410">
        <v>6</v>
      </c>
      <c r="E18" s="233"/>
    </row>
    <row r="19" spans="1:5" ht="18" customHeight="1">
      <c r="A19" s="412" t="s">
        <v>446</v>
      </c>
      <c r="B19" s="417">
        <v>312972</v>
      </c>
      <c r="C19" s="429">
        <v>-11.2</v>
      </c>
      <c r="D19" s="410">
        <v>7</v>
      </c>
      <c r="E19" s="233"/>
    </row>
    <row r="20" spans="1:5" ht="18" customHeight="1">
      <c r="A20" s="413" t="s">
        <v>447</v>
      </c>
      <c r="B20" s="417">
        <v>96548</v>
      </c>
      <c r="C20" s="429">
        <v>-0.8</v>
      </c>
      <c r="D20" s="410">
        <v>5</v>
      </c>
      <c r="E20" s="233"/>
    </row>
    <row r="21" spans="1:5" ht="18" customHeight="1">
      <c r="A21" s="412" t="s">
        <v>448</v>
      </c>
      <c r="B21" s="417">
        <v>270537</v>
      </c>
      <c r="C21" s="429">
        <v>43.4</v>
      </c>
      <c r="D21" s="410">
        <v>1</v>
      </c>
      <c r="E21" s="233"/>
    </row>
    <row r="22" spans="1:5" ht="18" customHeight="1">
      <c r="A22" s="412" t="s">
        <v>450</v>
      </c>
      <c r="B22" s="417">
        <v>129769</v>
      </c>
      <c r="C22" s="429">
        <v>34.1</v>
      </c>
      <c r="D22" s="410">
        <v>2</v>
      </c>
      <c r="E22" s="233"/>
    </row>
    <row r="23" spans="1:5" ht="18" customHeight="1">
      <c r="A23" s="412" t="s">
        <v>451</v>
      </c>
      <c r="B23" s="417">
        <v>28309</v>
      </c>
      <c r="C23" s="429">
        <v>-14.2</v>
      </c>
      <c r="D23" s="410">
        <v>9</v>
      </c>
      <c r="E23" s="233"/>
    </row>
    <row r="24" spans="1:5" ht="18" customHeight="1">
      <c r="A24" s="414" t="s">
        <v>452</v>
      </c>
      <c r="B24" s="417">
        <v>52966</v>
      </c>
      <c r="C24" s="429">
        <v>-18.100000000000001</v>
      </c>
      <c r="D24" s="410">
        <v>10</v>
      </c>
      <c r="E24" s="233"/>
    </row>
    <row r="25" spans="1:5" ht="18" customHeight="1">
      <c r="A25" s="414" t="s">
        <v>453</v>
      </c>
      <c r="B25" s="417">
        <v>143392</v>
      </c>
      <c r="C25" s="429">
        <v>2.7</v>
      </c>
      <c r="D25" s="410">
        <v>3</v>
      </c>
      <c r="E25" s="233"/>
    </row>
    <row r="26" spans="1:5" ht="18" customHeight="1">
      <c r="A26" s="414" t="s">
        <v>454</v>
      </c>
      <c r="B26" s="417">
        <v>258437</v>
      </c>
      <c r="C26" s="429">
        <v>-12.4</v>
      </c>
      <c r="D26" s="410">
        <v>8</v>
      </c>
      <c r="E26" s="233"/>
    </row>
    <row r="27" spans="1:5" ht="18" customHeight="1">
      <c r="A27" s="420" t="s">
        <v>464</v>
      </c>
      <c r="B27" s="417">
        <v>588529</v>
      </c>
      <c r="C27" s="429">
        <v>-0.3</v>
      </c>
      <c r="D27" s="410">
        <v>4</v>
      </c>
      <c r="E27" s="233"/>
    </row>
    <row r="28" spans="1:5">
      <c r="A28" s="605"/>
      <c r="B28" s="605"/>
      <c r="C28" s="605"/>
      <c r="D28" s="605"/>
    </row>
    <row r="34" spans="1:1">
      <c r="A34" s="449"/>
    </row>
    <row r="35" spans="1:1">
      <c r="A35" s="449"/>
    </row>
    <row r="36" spans="1:1">
      <c r="A36" s="449"/>
    </row>
    <row r="37" spans="1:1">
      <c r="A37" s="451"/>
    </row>
    <row r="38" spans="1:1">
      <c r="A38" s="452"/>
    </row>
    <row r="39" spans="1:1">
      <c r="A39" s="452"/>
    </row>
    <row r="40" spans="1:1">
      <c r="A40" s="452"/>
    </row>
    <row r="41" spans="1:1">
      <c r="A41" s="452"/>
    </row>
    <row r="42" spans="1:1">
      <c r="A42" s="431"/>
    </row>
    <row r="43" spans="1:1">
      <c r="A43" s="233"/>
    </row>
    <row r="44" spans="1:1">
      <c r="A44" s="449"/>
    </row>
  </sheetData>
  <sheetProtection password="DC9E" sheet="1" objects="1" scenarios="1"/>
  <mergeCells count="2">
    <mergeCell ref="A1:D1"/>
    <mergeCell ref="A28:D28"/>
  </mergeCells>
  <phoneticPr fontId="96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sqref="A1:D27"/>
    </sheetView>
  </sheetViews>
  <sheetFormatPr defaultColWidth="9" defaultRowHeight="14.25"/>
  <cols>
    <col min="1" max="1" width="44.5" style="10" customWidth="1"/>
    <col min="2" max="2" width="13.125" customWidth="1"/>
    <col min="3" max="3" width="13.125" style="45" customWidth="1"/>
    <col min="4" max="4" width="13.125" customWidth="1"/>
    <col min="5" max="5" width="9.75" bestFit="1" customWidth="1"/>
  </cols>
  <sheetData>
    <row r="1" spans="1:5" ht="34.5" customHeight="1">
      <c r="A1" s="607" t="s">
        <v>490</v>
      </c>
      <c r="B1" s="607"/>
      <c r="C1" s="607"/>
      <c r="D1" s="608"/>
    </row>
    <row r="2" spans="1:5" ht="20.25" customHeight="1">
      <c r="A2" s="443"/>
      <c r="B2" s="443"/>
      <c r="C2" s="604" t="s">
        <v>458</v>
      </c>
      <c r="D2" s="604"/>
    </row>
    <row r="3" spans="1:5" ht="28.5" customHeight="1">
      <c r="A3" s="399" t="s">
        <v>475</v>
      </c>
      <c r="B3" s="400" t="s">
        <v>59</v>
      </c>
      <c r="C3" s="401" t="s">
        <v>41</v>
      </c>
      <c r="D3" s="402" t="s">
        <v>441</v>
      </c>
      <c r="E3" s="47"/>
    </row>
    <row r="4" spans="1:5" ht="15.95" customHeight="1">
      <c r="A4" s="453" t="s">
        <v>491</v>
      </c>
      <c r="B4" s="454"/>
      <c r="C4" s="455"/>
      <c r="D4" s="454"/>
      <c r="E4" s="47"/>
    </row>
    <row r="5" spans="1:5" ht="15.95" customHeight="1">
      <c r="A5" s="255" t="s">
        <v>443</v>
      </c>
      <c r="B5" s="417">
        <v>815495</v>
      </c>
      <c r="C5" s="429">
        <v>-0.7</v>
      </c>
      <c r="D5" s="406" t="s">
        <v>444</v>
      </c>
      <c r="E5" s="47"/>
    </row>
    <row r="6" spans="1:5" ht="15.95" customHeight="1">
      <c r="A6" s="255" t="s">
        <v>445</v>
      </c>
      <c r="B6" s="417">
        <v>21665</v>
      </c>
      <c r="C6" s="429">
        <v>-13.1</v>
      </c>
      <c r="D6" s="410">
        <v>9</v>
      </c>
      <c r="E6" s="47"/>
    </row>
    <row r="7" spans="1:5" ht="15.95" customHeight="1">
      <c r="A7" s="412" t="s">
        <v>446</v>
      </c>
      <c r="B7" s="417">
        <v>225899</v>
      </c>
      <c r="C7" s="429">
        <v>2.1</v>
      </c>
      <c r="D7" s="410">
        <v>4</v>
      </c>
      <c r="E7" s="47"/>
    </row>
    <row r="8" spans="1:5" ht="15.95" customHeight="1">
      <c r="A8" s="413" t="s">
        <v>447</v>
      </c>
      <c r="B8" s="417">
        <v>42445</v>
      </c>
      <c r="C8" s="429">
        <v>10.3</v>
      </c>
      <c r="D8" s="410">
        <v>1</v>
      </c>
      <c r="E8" s="47"/>
    </row>
    <row r="9" spans="1:5" ht="15.95" customHeight="1">
      <c r="A9" s="412" t="s">
        <v>448</v>
      </c>
      <c r="B9" s="417">
        <v>100743</v>
      </c>
      <c r="C9" s="429">
        <v>0.3</v>
      </c>
      <c r="D9" s="410">
        <v>7</v>
      </c>
      <c r="E9" s="47"/>
    </row>
    <row r="10" spans="1:5" ht="15.95" customHeight="1">
      <c r="A10" s="412" t="s">
        <v>450</v>
      </c>
      <c r="B10" s="417">
        <v>54534</v>
      </c>
      <c r="C10" s="429">
        <v>2.5</v>
      </c>
      <c r="D10" s="410">
        <v>3</v>
      </c>
      <c r="E10" s="47"/>
    </row>
    <row r="11" spans="1:5" ht="15.95" customHeight="1">
      <c r="A11" s="412" t="s">
        <v>451</v>
      </c>
      <c r="B11" s="417">
        <v>13155</v>
      </c>
      <c r="C11" s="429">
        <v>-46.7</v>
      </c>
      <c r="D11" s="410">
        <v>10</v>
      </c>
      <c r="E11" s="47"/>
    </row>
    <row r="12" spans="1:5" ht="15.95" customHeight="1">
      <c r="A12" s="414" t="s">
        <v>452</v>
      </c>
      <c r="B12" s="417">
        <v>63596</v>
      </c>
      <c r="C12" s="429">
        <v>1.3</v>
      </c>
      <c r="D12" s="410">
        <v>5</v>
      </c>
      <c r="E12" s="47"/>
    </row>
    <row r="13" spans="1:5" ht="15.95" customHeight="1">
      <c r="A13" s="414" t="s">
        <v>453</v>
      </c>
      <c r="B13" s="417">
        <v>150554</v>
      </c>
      <c r="C13" s="429">
        <v>5.0999999999999996</v>
      </c>
      <c r="D13" s="410">
        <v>2</v>
      </c>
      <c r="E13" s="47"/>
    </row>
    <row r="14" spans="1:5" ht="15.95" customHeight="1">
      <c r="A14" s="414" t="s">
        <v>454</v>
      </c>
      <c r="B14" s="417">
        <v>79467</v>
      </c>
      <c r="C14" s="429">
        <v>-11.3</v>
      </c>
      <c r="D14" s="410">
        <v>8</v>
      </c>
      <c r="E14" s="47"/>
    </row>
    <row r="15" spans="1:5" ht="15.95" customHeight="1">
      <c r="A15" s="414" t="s">
        <v>464</v>
      </c>
      <c r="B15" s="417">
        <v>245630</v>
      </c>
      <c r="C15" s="429">
        <v>0.8</v>
      </c>
      <c r="D15" s="410">
        <v>6</v>
      </c>
      <c r="E15" s="47"/>
    </row>
    <row r="16" spans="1:5" ht="15.95" customHeight="1">
      <c r="A16" s="403" t="s">
        <v>492</v>
      </c>
      <c r="B16" s="417"/>
      <c r="C16" s="429"/>
      <c r="D16" s="410"/>
    </row>
    <row r="17" spans="1:4" ht="15.95" customHeight="1">
      <c r="A17" s="255" t="s">
        <v>443</v>
      </c>
      <c r="B17" s="417">
        <v>168208</v>
      </c>
      <c r="C17" s="429">
        <v>27.7</v>
      </c>
      <c r="D17" s="406" t="s">
        <v>444</v>
      </c>
    </row>
    <row r="18" spans="1:4" ht="15.95" customHeight="1">
      <c r="A18" s="255" t="s">
        <v>445</v>
      </c>
      <c r="B18" s="417">
        <v>8415</v>
      </c>
      <c r="C18" s="429">
        <v>-3.8</v>
      </c>
      <c r="D18" s="410">
        <v>10</v>
      </c>
    </row>
    <row r="19" spans="1:4" ht="15.95" customHeight="1">
      <c r="A19" s="412" t="s">
        <v>446</v>
      </c>
      <c r="B19" s="417">
        <v>16113</v>
      </c>
      <c r="C19" s="429">
        <v>47.2</v>
      </c>
      <c r="D19" s="410">
        <v>4</v>
      </c>
    </row>
    <row r="20" spans="1:4" ht="15.95" customHeight="1">
      <c r="A20" s="413" t="s">
        <v>447</v>
      </c>
      <c r="B20" s="417">
        <v>961</v>
      </c>
      <c r="C20" s="429">
        <v>26.8</v>
      </c>
      <c r="D20" s="410">
        <v>6</v>
      </c>
    </row>
    <row r="21" spans="1:4" ht="15.95" customHeight="1">
      <c r="A21" s="412" t="s">
        <v>448</v>
      </c>
      <c r="B21" s="417">
        <v>44249</v>
      </c>
      <c r="C21" s="429">
        <v>81.8</v>
      </c>
      <c r="D21" s="410">
        <v>2</v>
      </c>
    </row>
    <row r="22" spans="1:4" ht="15.95" customHeight="1">
      <c r="A22" s="412" t="s">
        <v>450</v>
      </c>
      <c r="B22" s="417">
        <v>4186</v>
      </c>
      <c r="C22" s="429">
        <v>45.5</v>
      </c>
      <c r="D22" s="410">
        <v>5</v>
      </c>
    </row>
    <row r="23" spans="1:4" ht="15.95" customHeight="1">
      <c r="A23" s="412" t="s">
        <v>451</v>
      </c>
      <c r="B23" s="417">
        <v>6632</v>
      </c>
      <c r="C23" s="429">
        <v>14.2</v>
      </c>
      <c r="D23" s="410">
        <v>8</v>
      </c>
    </row>
    <row r="24" spans="1:4" ht="15.95" customHeight="1">
      <c r="A24" s="414" t="s">
        <v>452</v>
      </c>
      <c r="B24" s="417">
        <v>5011</v>
      </c>
      <c r="C24" s="429">
        <v>55.3</v>
      </c>
      <c r="D24" s="410">
        <v>3</v>
      </c>
    </row>
    <row r="25" spans="1:4" ht="15.95" customHeight="1">
      <c r="A25" s="414" t="s">
        <v>453</v>
      </c>
      <c r="B25" s="417">
        <v>13153</v>
      </c>
      <c r="C25" s="429">
        <v>102.7</v>
      </c>
      <c r="D25" s="410">
        <v>1</v>
      </c>
    </row>
    <row r="26" spans="1:4" ht="15.95" customHeight="1">
      <c r="A26" s="414" t="s">
        <v>454</v>
      </c>
      <c r="B26" s="417">
        <v>7031</v>
      </c>
      <c r="C26" s="429">
        <v>1.8</v>
      </c>
      <c r="D26" s="410">
        <v>9</v>
      </c>
    </row>
    <row r="27" spans="1:4" ht="15.95" customHeight="1">
      <c r="A27" s="414" t="s">
        <v>464</v>
      </c>
      <c r="B27" s="417">
        <v>103254</v>
      </c>
      <c r="C27" s="429">
        <v>26.1</v>
      </c>
      <c r="D27" s="410">
        <v>7</v>
      </c>
    </row>
    <row r="28" spans="1:4">
      <c r="A28" s="606"/>
      <c r="B28" s="606"/>
      <c r="C28" s="606"/>
      <c r="D28" s="606"/>
    </row>
    <row r="34" spans="1:1">
      <c r="A34" s="51"/>
    </row>
    <row r="35" spans="1:1">
      <c r="A35" s="51"/>
    </row>
    <row r="36" spans="1:1">
      <c r="A36" s="51"/>
    </row>
    <row r="37" spans="1:1">
      <c r="A37" s="52"/>
    </row>
    <row r="38" spans="1:1">
      <c r="A38" s="53"/>
    </row>
    <row r="39" spans="1:1">
      <c r="A39" s="53"/>
    </row>
    <row r="40" spans="1:1">
      <c r="A40" s="53"/>
    </row>
    <row r="41" spans="1:1">
      <c r="A41" s="53"/>
    </row>
    <row r="42" spans="1:1">
      <c r="A42" s="44"/>
    </row>
    <row r="43" spans="1:1">
      <c r="A43" s="54"/>
    </row>
    <row r="44" spans="1:1">
      <c r="A44" s="51"/>
    </row>
  </sheetData>
  <sheetProtection password="DC9E" sheet="1" objects="1" scenarios="1"/>
  <mergeCells count="3">
    <mergeCell ref="A1:D1"/>
    <mergeCell ref="C2:D2"/>
    <mergeCell ref="A28:D28"/>
  </mergeCells>
  <phoneticPr fontId="96" type="noConversion"/>
  <pageMargins left="0.55000000000000004" right="0.55000000000000004" top="0.98" bottom="0.98" header="0.51" footer="0.51"/>
  <pageSetup paperSize="9" orientation="portrait" verticalDpi="0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D27"/>
  <sheetViews>
    <sheetView zoomScaleSheetLayoutView="100" workbookViewId="0">
      <selection sqref="A1:D27"/>
    </sheetView>
  </sheetViews>
  <sheetFormatPr defaultColWidth="9" defaultRowHeight="14.25"/>
  <cols>
    <col min="1" max="1" width="42.125" customWidth="1"/>
    <col min="2" max="2" width="12.25" customWidth="1"/>
    <col min="3" max="3" width="13.25" customWidth="1"/>
    <col min="4" max="4" width="15" customWidth="1"/>
  </cols>
  <sheetData>
    <row r="1" spans="1:4" ht="36" customHeight="1">
      <c r="A1" s="609" t="s">
        <v>493</v>
      </c>
      <c r="B1" s="609"/>
      <c r="C1" s="609"/>
      <c r="D1" s="610"/>
    </row>
    <row r="2" spans="1:4" ht="18" customHeight="1">
      <c r="A2" s="341"/>
      <c r="B2" s="341"/>
      <c r="C2" s="611" t="s">
        <v>494</v>
      </c>
      <c r="D2" s="611"/>
    </row>
    <row r="3" spans="1:4" ht="27.95" customHeight="1">
      <c r="A3" s="444" t="s">
        <v>475</v>
      </c>
      <c r="B3" s="400" t="s">
        <v>59</v>
      </c>
      <c r="C3" s="423" t="s">
        <v>41</v>
      </c>
      <c r="D3" s="424" t="s">
        <v>441</v>
      </c>
    </row>
    <row r="4" spans="1:4" ht="15.95" customHeight="1">
      <c r="A4" s="433" t="s">
        <v>495</v>
      </c>
      <c r="B4" s="445"/>
      <c r="C4" s="429"/>
      <c r="D4" s="410"/>
    </row>
    <row r="5" spans="1:4" ht="15.95" customHeight="1">
      <c r="A5" s="347" t="s">
        <v>443</v>
      </c>
      <c r="B5" s="349">
        <v>126513</v>
      </c>
      <c r="C5" s="429">
        <v>-5.5</v>
      </c>
      <c r="D5" s="406" t="s">
        <v>444</v>
      </c>
    </row>
    <row r="6" spans="1:4" ht="15.95" customHeight="1">
      <c r="A6" s="347" t="s">
        <v>445</v>
      </c>
      <c r="B6" s="349">
        <v>5823</v>
      </c>
      <c r="C6" s="429">
        <v>-14</v>
      </c>
      <c r="D6" s="410">
        <v>10</v>
      </c>
    </row>
    <row r="7" spans="1:4" ht="15.95" customHeight="1">
      <c r="A7" s="414" t="s">
        <v>446</v>
      </c>
      <c r="B7" s="349">
        <v>18240</v>
      </c>
      <c r="C7" s="429">
        <v>-11.8</v>
      </c>
      <c r="D7" s="410">
        <v>8</v>
      </c>
    </row>
    <row r="8" spans="1:4" ht="15.95" customHeight="1">
      <c r="A8" s="439" t="s">
        <v>447</v>
      </c>
      <c r="B8" s="349">
        <v>9875</v>
      </c>
      <c r="C8" s="429">
        <v>-5.4</v>
      </c>
      <c r="D8" s="410">
        <v>6</v>
      </c>
    </row>
    <row r="9" spans="1:4" ht="15.95" customHeight="1">
      <c r="A9" s="414" t="s">
        <v>448</v>
      </c>
      <c r="B9" s="349">
        <v>15454</v>
      </c>
      <c r="C9" s="429">
        <v>-1.5</v>
      </c>
      <c r="D9" s="410">
        <v>5</v>
      </c>
    </row>
    <row r="10" spans="1:4" ht="15.95" customHeight="1">
      <c r="A10" s="414" t="s">
        <v>450</v>
      </c>
      <c r="B10" s="349">
        <v>11396</v>
      </c>
      <c r="C10" s="429">
        <v>0</v>
      </c>
      <c r="D10" s="410">
        <v>3</v>
      </c>
    </row>
    <row r="11" spans="1:4" ht="15.95" customHeight="1">
      <c r="A11" s="414" t="s">
        <v>451</v>
      </c>
      <c r="B11" s="349">
        <v>2403</v>
      </c>
      <c r="C11" s="429">
        <v>-12.8</v>
      </c>
      <c r="D11" s="410">
        <v>9</v>
      </c>
    </row>
    <row r="12" spans="1:4" ht="15.95" customHeight="1">
      <c r="A12" s="414" t="s">
        <v>452</v>
      </c>
      <c r="B12" s="349">
        <v>8083</v>
      </c>
      <c r="C12" s="429">
        <v>0.3</v>
      </c>
      <c r="D12" s="410">
        <v>2</v>
      </c>
    </row>
    <row r="13" spans="1:4" ht="15.95" customHeight="1">
      <c r="A13" s="414" t="s">
        <v>453</v>
      </c>
      <c r="B13" s="349">
        <v>13140</v>
      </c>
      <c r="C13" s="429">
        <v>-1</v>
      </c>
      <c r="D13" s="410">
        <v>4</v>
      </c>
    </row>
    <row r="14" spans="1:4" ht="15.95" customHeight="1">
      <c r="A14" s="414" t="s">
        <v>454</v>
      </c>
      <c r="B14" s="349">
        <v>34253</v>
      </c>
      <c r="C14" s="429">
        <v>-8.1</v>
      </c>
      <c r="D14" s="410">
        <v>7</v>
      </c>
    </row>
    <row r="15" spans="1:4" s="47" customFormat="1" ht="15.95" customHeight="1">
      <c r="A15" s="414" t="s">
        <v>464</v>
      </c>
      <c r="B15" s="349">
        <v>19725</v>
      </c>
      <c r="C15" s="429">
        <v>2.7</v>
      </c>
      <c r="D15" s="410">
        <v>1</v>
      </c>
    </row>
    <row r="16" spans="1:4" ht="15.95" customHeight="1">
      <c r="A16" s="433" t="s">
        <v>496</v>
      </c>
      <c r="B16" s="428"/>
      <c r="C16" s="446"/>
      <c r="D16" s="428"/>
    </row>
    <row r="17" spans="1:4" ht="15.95" customHeight="1">
      <c r="A17" s="347" t="s">
        <v>443</v>
      </c>
      <c r="B17" s="351">
        <v>18.32</v>
      </c>
      <c r="C17" s="429">
        <v>4.2</v>
      </c>
      <c r="D17" s="406" t="s">
        <v>444</v>
      </c>
    </row>
    <row r="18" spans="1:4" ht="15.95" customHeight="1">
      <c r="A18" s="347" t="s">
        <v>445</v>
      </c>
      <c r="B18" s="351">
        <v>14.82</v>
      </c>
      <c r="C18" s="429">
        <v>2.5</v>
      </c>
      <c r="D18" s="410">
        <v>4</v>
      </c>
    </row>
    <row r="19" spans="1:4" ht="15.95" customHeight="1">
      <c r="A19" s="414" t="s">
        <v>446</v>
      </c>
      <c r="B19" s="351">
        <v>41.74</v>
      </c>
      <c r="C19" s="429">
        <v>-0.5</v>
      </c>
      <c r="D19" s="410">
        <v>8</v>
      </c>
    </row>
    <row r="20" spans="1:4" ht="15.95" customHeight="1">
      <c r="A20" s="439" t="s">
        <v>447</v>
      </c>
      <c r="B20" s="351">
        <v>32.840000000000003</v>
      </c>
      <c r="C20" s="429">
        <v>8.6</v>
      </c>
      <c r="D20" s="410">
        <v>1</v>
      </c>
    </row>
    <row r="21" spans="1:4" ht="15.95" customHeight="1">
      <c r="A21" s="414" t="s">
        <v>448</v>
      </c>
      <c r="B21" s="351">
        <v>11.33</v>
      </c>
      <c r="C21" s="429">
        <v>5.9</v>
      </c>
      <c r="D21" s="410">
        <v>3</v>
      </c>
    </row>
    <row r="22" spans="1:4" ht="15.95" customHeight="1">
      <c r="A22" s="414" t="s">
        <v>450</v>
      </c>
      <c r="B22" s="351">
        <v>9.36</v>
      </c>
      <c r="C22" s="429">
        <v>-1.8</v>
      </c>
      <c r="D22" s="410">
        <v>9</v>
      </c>
    </row>
    <row r="23" spans="1:4" ht="15.95" customHeight="1">
      <c r="A23" s="414" t="s">
        <v>451</v>
      </c>
      <c r="B23" s="351">
        <v>5.38</v>
      </c>
      <c r="C23" s="429">
        <v>2.5</v>
      </c>
      <c r="D23" s="410">
        <v>5</v>
      </c>
    </row>
    <row r="24" spans="1:4" ht="15.95" customHeight="1">
      <c r="A24" s="414" t="s">
        <v>452</v>
      </c>
      <c r="B24" s="351">
        <v>1.32</v>
      </c>
      <c r="C24" s="429">
        <v>-0.4</v>
      </c>
      <c r="D24" s="410">
        <v>7</v>
      </c>
    </row>
    <row r="25" spans="1:4" ht="15.95" customHeight="1">
      <c r="A25" s="414" t="s">
        <v>453</v>
      </c>
      <c r="B25" s="351">
        <v>3.87</v>
      </c>
      <c r="C25" s="429">
        <v>0.8</v>
      </c>
      <c r="D25" s="410">
        <v>6</v>
      </c>
    </row>
    <row r="26" spans="1:4" ht="15.95" customHeight="1">
      <c r="A26" s="414" t="s">
        <v>454</v>
      </c>
      <c r="B26" s="351">
        <v>11.82</v>
      </c>
      <c r="C26" s="429">
        <v>-4.4000000000000004</v>
      </c>
      <c r="D26" s="410">
        <v>10</v>
      </c>
    </row>
    <row r="27" spans="1:4" ht="15.95" customHeight="1">
      <c r="A27" s="420" t="s">
        <v>464</v>
      </c>
      <c r="B27" s="355">
        <v>13.04</v>
      </c>
      <c r="C27" s="447">
        <v>6.6</v>
      </c>
      <c r="D27" s="448">
        <v>2</v>
      </c>
    </row>
  </sheetData>
  <sheetProtection password="DC9E" sheet="1" objects="1" scenarios="1"/>
  <mergeCells count="2">
    <mergeCell ref="A1:D1"/>
    <mergeCell ref="C2:D2"/>
  </mergeCells>
  <phoneticPr fontId="96" type="noConversion"/>
  <pageMargins left="0.75" right="0.75" top="1" bottom="1" header="0.51" footer="0.51"/>
</worksheet>
</file>

<file path=xl/worksheets/sheet3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sqref="A1:D27"/>
    </sheetView>
  </sheetViews>
  <sheetFormatPr defaultColWidth="9" defaultRowHeight="14.25"/>
  <cols>
    <col min="1" max="1" width="41" style="10" customWidth="1"/>
    <col min="2" max="2" width="13.125" customWidth="1"/>
    <col min="3" max="3" width="13.125" style="45" customWidth="1"/>
    <col min="4" max="4" width="13.125" customWidth="1"/>
    <col min="5" max="5" width="9.75" bestFit="1" customWidth="1"/>
  </cols>
  <sheetData>
    <row r="1" spans="1:5" ht="34.5" customHeight="1">
      <c r="A1" s="607" t="s">
        <v>497</v>
      </c>
      <c r="B1" s="607"/>
      <c r="C1" s="607"/>
      <c r="D1" s="608"/>
    </row>
    <row r="2" spans="1:5" ht="20.25" customHeight="1">
      <c r="A2" s="443"/>
      <c r="B2" s="443"/>
      <c r="C2" s="443"/>
      <c r="D2" s="229" t="s">
        <v>498</v>
      </c>
    </row>
    <row r="3" spans="1:5" ht="28.5" customHeight="1">
      <c r="A3" s="399" t="s">
        <v>475</v>
      </c>
      <c r="B3" s="400" t="s">
        <v>59</v>
      </c>
      <c r="C3" s="401" t="s">
        <v>41</v>
      </c>
      <c r="D3" s="402" t="s">
        <v>441</v>
      </c>
      <c r="E3" s="47"/>
    </row>
    <row r="4" spans="1:5" ht="18" customHeight="1">
      <c r="A4" s="403" t="s">
        <v>499</v>
      </c>
      <c r="B4" s="415"/>
      <c r="C4" s="416"/>
      <c r="D4" s="410"/>
    </row>
    <row r="5" spans="1:5" ht="18" customHeight="1">
      <c r="A5" s="255" t="s">
        <v>443</v>
      </c>
      <c r="B5" s="351">
        <v>113.19</v>
      </c>
      <c r="C5" s="429">
        <v>-1.9</v>
      </c>
      <c r="D5" s="406" t="s">
        <v>444</v>
      </c>
    </row>
    <row r="6" spans="1:5" ht="18" customHeight="1">
      <c r="A6" s="255" t="s">
        <v>445</v>
      </c>
      <c r="B6" s="351">
        <v>104.1</v>
      </c>
      <c r="C6" s="429">
        <v>5.6</v>
      </c>
      <c r="D6" s="410">
        <v>3</v>
      </c>
    </row>
    <row r="7" spans="1:5" ht="18" customHeight="1">
      <c r="A7" s="412" t="s">
        <v>446</v>
      </c>
      <c r="B7" s="351">
        <v>103.32</v>
      </c>
      <c r="C7" s="429">
        <v>-9</v>
      </c>
      <c r="D7" s="410">
        <v>5</v>
      </c>
    </row>
    <row r="8" spans="1:5" ht="18" customHeight="1">
      <c r="A8" s="413" t="s">
        <v>447</v>
      </c>
      <c r="B8" s="351">
        <v>146.77000000000001</v>
      </c>
      <c r="C8" s="429">
        <v>-166.8</v>
      </c>
      <c r="D8" s="410">
        <v>10</v>
      </c>
    </row>
    <row r="9" spans="1:5" ht="18" customHeight="1">
      <c r="A9" s="412" t="s">
        <v>448</v>
      </c>
      <c r="B9" s="351">
        <v>121.18</v>
      </c>
      <c r="C9" s="429">
        <v>-30.3</v>
      </c>
      <c r="D9" s="410">
        <v>6</v>
      </c>
    </row>
    <row r="10" spans="1:5" ht="18" customHeight="1">
      <c r="A10" s="412" t="s">
        <v>450</v>
      </c>
      <c r="B10" s="351">
        <v>107.73</v>
      </c>
      <c r="C10" s="429">
        <v>12.6</v>
      </c>
      <c r="D10" s="410">
        <v>2</v>
      </c>
    </row>
    <row r="11" spans="1:5" ht="18" customHeight="1">
      <c r="A11" s="412" t="s">
        <v>451</v>
      </c>
      <c r="B11" s="351">
        <v>339.35</v>
      </c>
      <c r="C11" s="429">
        <v>288.60000000000002</v>
      </c>
      <c r="D11" s="410">
        <v>1</v>
      </c>
    </row>
    <row r="12" spans="1:5" ht="18" customHeight="1">
      <c r="A12" s="414" t="s">
        <v>452</v>
      </c>
      <c r="B12" s="351">
        <v>-7.82</v>
      </c>
      <c r="C12" s="429">
        <v>-128.19999999999999</v>
      </c>
      <c r="D12" s="410">
        <v>9</v>
      </c>
    </row>
    <row r="13" spans="1:5" ht="18" customHeight="1">
      <c r="A13" s="414" t="s">
        <v>453</v>
      </c>
      <c r="B13" s="351">
        <v>79.14</v>
      </c>
      <c r="C13" s="429">
        <v>-43.4</v>
      </c>
      <c r="D13" s="410">
        <v>8</v>
      </c>
    </row>
    <row r="14" spans="1:5" ht="18" customHeight="1">
      <c r="A14" s="414" t="s">
        <v>454</v>
      </c>
      <c r="B14" s="351">
        <v>94.7</v>
      </c>
      <c r="C14" s="429">
        <v>-33</v>
      </c>
      <c r="D14" s="410">
        <v>7</v>
      </c>
    </row>
    <row r="15" spans="1:5" ht="18" customHeight="1">
      <c r="A15" s="414" t="s">
        <v>464</v>
      </c>
      <c r="B15" s="351">
        <v>111.17</v>
      </c>
      <c r="C15" s="429">
        <v>-1.3</v>
      </c>
      <c r="D15" s="410">
        <v>4</v>
      </c>
    </row>
    <row r="16" spans="1:5" ht="18" customHeight="1">
      <c r="A16" s="403" t="s">
        <v>500</v>
      </c>
      <c r="B16" s="351"/>
      <c r="C16" s="429"/>
      <c r="D16" s="410"/>
      <c r="E16" s="47"/>
    </row>
    <row r="17" spans="1:5" ht="18" customHeight="1">
      <c r="A17" s="255" t="s">
        <v>443</v>
      </c>
      <c r="B17" s="351">
        <v>69.91</v>
      </c>
      <c r="C17" s="429">
        <v>-2</v>
      </c>
      <c r="D17" s="406" t="s">
        <v>444</v>
      </c>
      <c r="E17" s="47"/>
    </row>
    <row r="18" spans="1:5" ht="18" customHeight="1">
      <c r="A18" s="255" t="s">
        <v>445</v>
      </c>
      <c r="B18" s="351">
        <v>46.59</v>
      </c>
      <c r="C18" s="429">
        <v>-3.2</v>
      </c>
      <c r="D18" s="410">
        <v>8</v>
      </c>
      <c r="E18" s="47"/>
    </row>
    <row r="19" spans="1:5" ht="18" customHeight="1">
      <c r="A19" s="412" t="s">
        <v>446</v>
      </c>
      <c r="B19" s="351">
        <v>54.27</v>
      </c>
      <c r="C19" s="429">
        <v>3.7</v>
      </c>
      <c r="D19" s="410">
        <v>2</v>
      </c>
      <c r="E19" s="47"/>
    </row>
    <row r="20" spans="1:5" ht="18" customHeight="1">
      <c r="A20" s="413" t="s">
        <v>447</v>
      </c>
      <c r="B20" s="351">
        <v>88.02</v>
      </c>
      <c r="C20" s="429">
        <v>-2.8</v>
      </c>
      <c r="D20" s="410">
        <v>6</v>
      </c>
      <c r="E20" s="47"/>
    </row>
    <row r="21" spans="1:5" ht="18" customHeight="1">
      <c r="A21" s="412" t="s">
        <v>448</v>
      </c>
      <c r="B21" s="351">
        <v>63.04</v>
      </c>
      <c r="C21" s="429">
        <v>-4.2</v>
      </c>
      <c r="D21" s="410">
        <v>9</v>
      </c>
      <c r="E21" s="47"/>
    </row>
    <row r="22" spans="1:5" ht="18" customHeight="1">
      <c r="A22" s="412" t="s">
        <v>450</v>
      </c>
      <c r="B22" s="351">
        <v>50.84</v>
      </c>
      <c r="C22" s="429">
        <v>7.1</v>
      </c>
      <c r="D22" s="410">
        <v>1</v>
      </c>
      <c r="E22" s="47"/>
    </row>
    <row r="23" spans="1:5" ht="18" customHeight="1">
      <c r="A23" s="412" t="s">
        <v>451</v>
      </c>
      <c r="B23" s="351">
        <v>74.599999999999994</v>
      </c>
      <c r="C23" s="429">
        <v>-16.2</v>
      </c>
      <c r="D23" s="410">
        <v>10</v>
      </c>
      <c r="E23" s="47"/>
    </row>
    <row r="24" spans="1:5" ht="18" customHeight="1">
      <c r="A24" s="414" t="s">
        <v>452</v>
      </c>
      <c r="B24" s="351">
        <v>99.91</v>
      </c>
      <c r="C24" s="429">
        <v>-1.7</v>
      </c>
      <c r="D24" s="410">
        <v>5</v>
      </c>
      <c r="E24" s="47"/>
    </row>
    <row r="25" spans="1:5" ht="18" customHeight="1">
      <c r="A25" s="414" t="s">
        <v>453</v>
      </c>
      <c r="B25" s="351">
        <v>89.15</v>
      </c>
      <c r="C25" s="429">
        <v>-0.3</v>
      </c>
      <c r="D25" s="410">
        <v>4</v>
      </c>
      <c r="E25" s="47"/>
    </row>
    <row r="26" spans="1:5" ht="18" customHeight="1">
      <c r="A26" s="414" t="s">
        <v>454</v>
      </c>
      <c r="B26" s="351">
        <v>66</v>
      </c>
      <c r="C26" s="429">
        <v>2</v>
      </c>
      <c r="D26" s="410">
        <v>3</v>
      </c>
      <c r="E26" s="47"/>
    </row>
    <row r="27" spans="1:5" ht="18" customHeight="1">
      <c r="A27" s="420" t="s">
        <v>464</v>
      </c>
      <c r="B27" s="351">
        <v>59.65</v>
      </c>
      <c r="C27" s="429">
        <v>-2.9</v>
      </c>
      <c r="D27" s="410">
        <v>7</v>
      </c>
      <c r="E27" s="47"/>
    </row>
    <row r="28" spans="1:5">
      <c r="A28" s="606"/>
      <c r="B28" s="606"/>
      <c r="C28" s="606"/>
      <c r="D28" s="606"/>
    </row>
    <row r="34" spans="1:1">
      <c r="A34" s="51"/>
    </row>
    <row r="35" spans="1:1">
      <c r="A35" s="51"/>
    </row>
    <row r="36" spans="1:1">
      <c r="A36" s="51"/>
    </row>
    <row r="37" spans="1:1">
      <c r="A37" s="52"/>
    </row>
    <row r="38" spans="1:1">
      <c r="A38" s="53"/>
    </row>
    <row r="39" spans="1:1">
      <c r="A39" s="53"/>
    </row>
    <row r="40" spans="1:1">
      <c r="A40" s="53"/>
    </row>
    <row r="41" spans="1:1">
      <c r="A41" s="53"/>
    </row>
    <row r="42" spans="1:1">
      <c r="A42" s="44"/>
    </row>
    <row r="43" spans="1:1">
      <c r="A43" s="54"/>
    </row>
    <row r="44" spans="1:1">
      <c r="A44" s="51"/>
    </row>
  </sheetData>
  <sheetProtection password="DC9E" sheet="1" objects="1" scenarios="1"/>
  <mergeCells count="2">
    <mergeCell ref="A1:D1"/>
    <mergeCell ref="A28:D28"/>
  </mergeCells>
  <phoneticPr fontId="96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B3" sqref="B3"/>
    </sheetView>
  </sheetViews>
  <sheetFormatPr defaultColWidth="9" defaultRowHeight="14.25"/>
  <cols>
    <col min="1" max="1" width="41" style="10" customWidth="1"/>
    <col min="2" max="2" width="13.125" customWidth="1"/>
    <col min="3" max="3" width="13.125" style="45" customWidth="1"/>
    <col min="4" max="4" width="13.125" customWidth="1"/>
    <col min="5" max="5" width="9.75" bestFit="1" customWidth="1"/>
  </cols>
  <sheetData>
    <row r="1" spans="1:5" ht="34.5" customHeight="1">
      <c r="A1" s="550" t="s">
        <v>501</v>
      </c>
      <c r="B1" s="550"/>
      <c r="C1" s="550"/>
      <c r="D1" s="612"/>
    </row>
    <row r="2" spans="1:5" ht="20.25" customHeight="1">
      <c r="A2" s="46"/>
      <c r="B2" s="46"/>
      <c r="C2" s="613" t="s">
        <v>498</v>
      </c>
      <c r="D2" s="613"/>
    </row>
    <row r="3" spans="1:5" ht="28.5" customHeight="1">
      <c r="A3" s="12" t="s">
        <v>475</v>
      </c>
      <c r="B3" s="400" t="s">
        <v>59</v>
      </c>
      <c r="C3" s="13" t="s">
        <v>41</v>
      </c>
      <c r="D3" s="14" t="s">
        <v>441</v>
      </c>
      <c r="E3" s="47"/>
    </row>
    <row r="4" spans="1:5" ht="18" customHeight="1">
      <c r="A4" s="48" t="s">
        <v>502</v>
      </c>
      <c r="B4" s="37"/>
      <c r="C4" s="49"/>
      <c r="D4" s="37"/>
      <c r="E4" s="47"/>
    </row>
    <row r="5" spans="1:5" ht="18" customHeight="1">
      <c r="A5" s="17" t="s">
        <v>443</v>
      </c>
      <c r="B5" s="50">
        <v>2.2599999999999998</v>
      </c>
      <c r="C5" s="33">
        <v>0</v>
      </c>
      <c r="D5" s="15" t="s">
        <v>444</v>
      </c>
      <c r="E5" s="47"/>
    </row>
    <row r="6" spans="1:5" ht="18" customHeight="1">
      <c r="A6" s="17" t="s">
        <v>445</v>
      </c>
      <c r="B6" s="50">
        <v>1.06</v>
      </c>
      <c r="C6" s="33">
        <v>0</v>
      </c>
      <c r="D6" s="7">
        <v>5</v>
      </c>
      <c r="E6" s="47"/>
    </row>
    <row r="7" spans="1:5" ht="18" customHeight="1">
      <c r="A7" s="19" t="s">
        <v>446</v>
      </c>
      <c r="B7" s="50">
        <v>3.09</v>
      </c>
      <c r="C7" s="33">
        <v>-0.4</v>
      </c>
      <c r="D7" s="7">
        <v>8</v>
      </c>
      <c r="E7" s="47"/>
    </row>
    <row r="8" spans="1:5" ht="18" customHeight="1">
      <c r="A8" s="20" t="s">
        <v>447</v>
      </c>
      <c r="B8" s="50">
        <v>6.75</v>
      </c>
      <c r="C8" s="33">
        <v>0.7</v>
      </c>
      <c r="D8" s="7">
        <v>1</v>
      </c>
      <c r="E8" s="47"/>
    </row>
    <row r="9" spans="1:5" ht="18" customHeight="1">
      <c r="A9" s="19" t="s">
        <v>448</v>
      </c>
      <c r="B9" s="50">
        <v>1.87</v>
      </c>
      <c r="C9" s="33">
        <v>-0.1</v>
      </c>
      <c r="D9" s="7">
        <v>6</v>
      </c>
      <c r="E9" s="47"/>
    </row>
    <row r="10" spans="1:5" ht="18" customHeight="1">
      <c r="A10" s="19" t="s">
        <v>450</v>
      </c>
      <c r="B10" s="50">
        <v>4.6900000000000004</v>
      </c>
      <c r="C10" s="33">
        <v>-1.1000000000000001</v>
      </c>
      <c r="D10" s="7">
        <v>10</v>
      </c>
      <c r="E10" s="47"/>
    </row>
    <row r="11" spans="1:5" ht="18" customHeight="1">
      <c r="A11" s="19" t="s">
        <v>451</v>
      </c>
      <c r="B11" s="50">
        <v>0.82</v>
      </c>
      <c r="C11" s="33">
        <v>0.2</v>
      </c>
      <c r="D11" s="7">
        <v>3</v>
      </c>
      <c r="E11" s="47"/>
    </row>
    <row r="12" spans="1:5" ht="18" customHeight="1">
      <c r="A12" s="21" t="s">
        <v>452</v>
      </c>
      <c r="B12" s="50">
        <v>0.33</v>
      </c>
      <c r="C12" s="33">
        <v>-0.2</v>
      </c>
      <c r="D12" s="7">
        <v>7</v>
      </c>
      <c r="E12" s="47"/>
    </row>
    <row r="13" spans="1:5" ht="18" customHeight="1">
      <c r="A13" s="21" t="s">
        <v>453</v>
      </c>
      <c r="B13" s="50">
        <v>1.58</v>
      </c>
      <c r="C13" s="33">
        <v>0.7</v>
      </c>
      <c r="D13" s="7">
        <v>1</v>
      </c>
      <c r="E13" s="47"/>
    </row>
    <row r="14" spans="1:5" ht="18" customHeight="1">
      <c r="A14" s="21" t="s">
        <v>454</v>
      </c>
      <c r="B14" s="50">
        <v>4.3499999999999996</v>
      </c>
      <c r="C14" s="33">
        <v>-0.6</v>
      </c>
      <c r="D14" s="7">
        <v>9</v>
      </c>
      <c r="E14" s="47"/>
    </row>
    <row r="15" spans="1:5" ht="18" customHeight="1">
      <c r="A15" s="21" t="s">
        <v>464</v>
      </c>
      <c r="B15" s="50">
        <v>2.21</v>
      </c>
      <c r="C15" s="33">
        <v>0.1</v>
      </c>
      <c r="D15" s="7">
        <v>4</v>
      </c>
      <c r="E15" s="47"/>
    </row>
    <row r="16" spans="1:5" ht="18" customHeight="1">
      <c r="A16" s="22" t="s">
        <v>503</v>
      </c>
      <c r="B16" s="50"/>
      <c r="C16" s="33"/>
      <c r="D16" s="7"/>
    </row>
    <row r="17" spans="1:4" ht="18" customHeight="1">
      <c r="A17" s="17" t="s">
        <v>443</v>
      </c>
      <c r="B17" s="50">
        <v>12.77</v>
      </c>
      <c r="C17" s="33">
        <v>5.0999999999999996</v>
      </c>
      <c r="D17" s="15" t="s">
        <v>444</v>
      </c>
    </row>
    <row r="18" spans="1:4" ht="18" customHeight="1">
      <c r="A18" s="17" t="s">
        <v>445</v>
      </c>
      <c r="B18" s="50">
        <v>7.33</v>
      </c>
      <c r="C18" s="33">
        <v>0.7</v>
      </c>
      <c r="D18" s="7">
        <v>6</v>
      </c>
    </row>
    <row r="19" spans="1:4" ht="18" customHeight="1">
      <c r="A19" s="19" t="s">
        <v>446</v>
      </c>
      <c r="B19" s="50">
        <v>8.39</v>
      </c>
      <c r="C19" s="33">
        <v>1.5</v>
      </c>
      <c r="D19" s="7">
        <v>5</v>
      </c>
    </row>
    <row r="20" spans="1:4" ht="18" customHeight="1">
      <c r="A20" s="20" t="s">
        <v>447</v>
      </c>
      <c r="B20" s="50">
        <v>78.099999999999994</v>
      </c>
      <c r="C20" s="33">
        <v>37.5</v>
      </c>
      <c r="D20" s="7">
        <v>1</v>
      </c>
    </row>
    <row r="21" spans="1:4" ht="18" customHeight="1">
      <c r="A21" s="19" t="s">
        <v>448</v>
      </c>
      <c r="B21" s="50">
        <v>9.57</v>
      </c>
      <c r="C21" s="33">
        <v>5.8</v>
      </c>
      <c r="D21" s="7">
        <v>4</v>
      </c>
    </row>
    <row r="22" spans="1:4" ht="18" customHeight="1">
      <c r="A22" s="19" t="s">
        <v>450</v>
      </c>
      <c r="B22" s="50">
        <v>2.0299999999999998</v>
      </c>
      <c r="C22" s="33">
        <v>-0.2</v>
      </c>
      <c r="D22" s="7">
        <v>8</v>
      </c>
    </row>
    <row r="23" spans="1:4" ht="18" customHeight="1">
      <c r="A23" s="19" t="s">
        <v>451</v>
      </c>
      <c r="B23" s="50">
        <v>16.62</v>
      </c>
      <c r="C23" s="33">
        <v>5.9</v>
      </c>
      <c r="D23" s="7">
        <v>3</v>
      </c>
    </row>
    <row r="24" spans="1:4" ht="18" customHeight="1">
      <c r="A24" s="21" t="s">
        <v>452</v>
      </c>
      <c r="B24" s="50">
        <v>1.66</v>
      </c>
      <c r="C24" s="33">
        <v>-0.5</v>
      </c>
      <c r="D24" s="7">
        <v>9</v>
      </c>
    </row>
    <row r="25" spans="1:4" ht="18" customHeight="1">
      <c r="A25" s="21" t="s">
        <v>453</v>
      </c>
      <c r="B25" s="50">
        <v>0.44</v>
      </c>
      <c r="C25" s="33">
        <v>-1.4</v>
      </c>
      <c r="D25" s="7">
        <v>10</v>
      </c>
    </row>
    <row r="26" spans="1:4" ht="18" customHeight="1">
      <c r="A26" s="21" t="s">
        <v>454</v>
      </c>
      <c r="B26" s="50">
        <v>2.68</v>
      </c>
      <c r="C26" s="33">
        <v>0.2</v>
      </c>
      <c r="D26" s="7">
        <v>7</v>
      </c>
    </row>
    <row r="27" spans="1:4" ht="18" customHeight="1">
      <c r="A27" s="21" t="s">
        <v>464</v>
      </c>
      <c r="B27" s="50">
        <v>13.92</v>
      </c>
      <c r="C27" s="33">
        <v>7.5</v>
      </c>
      <c r="D27" s="7">
        <v>2</v>
      </c>
    </row>
    <row r="28" spans="1:4">
      <c r="A28" s="606"/>
      <c r="B28" s="606"/>
      <c r="C28" s="606"/>
      <c r="D28" s="606"/>
    </row>
    <row r="34" spans="1:1">
      <c r="A34" s="51"/>
    </row>
    <row r="35" spans="1:1">
      <c r="A35" s="51"/>
    </row>
    <row r="36" spans="1:1">
      <c r="A36" s="51"/>
    </row>
    <row r="37" spans="1:1">
      <c r="A37" s="52"/>
    </row>
    <row r="38" spans="1:1">
      <c r="A38" s="53"/>
    </row>
    <row r="39" spans="1:1">
      <c r="A39" s="53"/>
    </row>
    <row r="40" spans="1:1">
      <c r="A40" s="53"/>
    </row>
    <row r="41" spans="1:1">
      <c r="A41" s="53"/>
    </row>
    <row r="42" spans="1:1">
      <c r="A42" s="44"/>
    </row>
    <row r="43" spans="1:1">
      <c r="A43" s="54"/>
    </row>
    <row r="44" spans="1:1">
      <c r="A44" s="51"/>
    </row>
  </sheetData>
  <sheetProtection password="DC9E" sheet="1" objects="1" scenarios="1"/>
  <mergeCells count="3">
    <mergeCell ref="A1:D1"/>
    <mergeCell ref="C2:D2"/>
    <mergeCell ref="A28:D28"/>
  </mergeCells>
  <phoneticPr fontId="96" type="noConversion"/>
  <pageMargins left="0.75" right="0.75" top="0.59" bottom="0.59" header="0.51" footer="0.51"/>
  <pageSetup paperSize="9" scale="99" orientation="portrait" verticalDpi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1"/>
  <sheetViews>
    <sheetView topLeftCell="A4" zoomScale="130" zoomScaleNormal="130" workbookViewId="0">
      <selection activeCell="K10" sqref="K10"/>
    </sheetView>
  </sheetViews>
  <sheetFormatPr defaultColWidth="9" defaultRowHeight="14.25"/>
  <sheetData>
    <row r="1" spans="1:10" ht="31.5" customHeight="1">
      <c r="A1" s="545" t="s">
        <v>3</v>
      </c>
      <c r="B1" s="545"/>
      <c r="C1" s="545"/>
      <c r="D1" s="545"/>
      <c r="E1" s="545"/>
      <c r="F1" s="545"/>
      <c r="G1" s="545"/>
      <c r="H1" s="545"/>
      <c r="I1" s="545"/>
      <c r="J1" s="214"/>
    </row>
  </sheetData>
  <mergeCells count="1">
    <mergeCell ref="A1:I1"/>
  </mergeCells>
  <phoneticPr fontId="96" type="noConversion"/>
  <pageMargins left="0.75" right="0.75" top="1" bottom="1" header="0.5" footer="0.5"/>
  <pageSetup paperSize="9" orientation="portrait" verticalDpi="0"/>
  <headerFooter scaleWithDoc="0"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9"/>
  <sheetViews>
    <sheetView workbookViewId="0">
      <selection activeCell="E13" sqref="E13"/>
    </sheetView>
  </sheetViews>
  <sheetFormatPr defaultColWidth="9" defaultRowHeight="14.25"/>
  <cols>
    <col min="1" max="1" width="31.75" style="10" customWidth="1"/>
    <col min="2" max="2" width="13.125" customWidth="1"/>
    <col min="3" max="3" width="12.75" customWidth="1"/>
    <col min="4" max="4" width="16" customWidth="1"/>
  </cols>
  <sheetData>
    <row r="1" spans="1:4" ht="33.75" customHeight="1">
      <c r="A1" s="607" t="s">
        <v>504</v>
      </c>
      <c r="B1" s="607"/>
      <c r="C1" s="607"/>
      <c r="D1" s="614"/>
    </row>
    <row r="2" spans="1:4" ht="20.25" customHeight="1">
      <c r="A2" s="398"/>
      <c r="B2" s="398"/>
      <c r="C2" s="398"/>
      <c r="D2" s="422" t="s">
        <v>508</v>
      </c>
    </row>
    <row r="3" spans="1:4" s="9" customFormat="1" ht="31.5" customHeight="1">
      <c r="A3" s="399" t="s">
        <v>475</v>
      </c>
      <c r="B3" s="400" t="s">
        <v>87</v>
      </c>
      <c r="C3" s="423" t="s">
        <v>41</v>
      </c>
      <c r="D3" s="424" t="s">
        <v>441</v>
      </c>
    </row>
    <row r="4" spans="1:4" ht="18" customHeight="1">
      <c r="A4" s="425" t="s">
        <v>505</v>
      </c>
      <c r="B4" s="426"/>
      <c r="C4" s="427"/>
      <c r="D4" s="428"/>
    </row>
    <row r="5" spans="1:4" ht="18" customHeight="1">
      <c r="A5" s="350" t="s">
        <v>443</v>
      </c>
      <c r="B5" s="349"/>
      <c r="C5" s="429">
        <v>8.1</v>
      </c>
      <c r="D5" s="430" t="s">
        <v>444</v>
      </c>
    </row>
    <row r="6" spans="1:4" ht="18" customHeight="1">
      <c r="A6" s="350" t="s">
        <v>445</v>
      </c>
      <c r="B6" s="349"/>
      <c r="C6" s="429">
        <v>5.8</v>
      </c>
      <c r="D6" s="430">
        <f>RANK(C6,($C$6:$C$13,$C$15,$C$16),0)</f>
        <v>7</v>
      </c>
    </row>
    <row r="7" spans="1:4" ht="18" customHeight="1">
      <c r="A7" s="431" t="s">
        <v>446</v>
      </c>
      <c r="B7" s="349"/>
      <c r="C7" s="429">
        <v>-3.5</v>
      </c>
      <c r="D7" s="430">
        <f t="shared" ref="D7:D13" si="0">RANK(C7,($C$6:$C$13,$C$15,$C$16),0)</f>
        <v>9</v>
      </c>
    </row>
    <row r="8" spans="1:4" ht="18" customHeight="1">
      <c r="A8" s="432" t="s">
        <v>447</v>
      </c>
      <c r="B8" s="349"/>
      <c r="C8" s="429">
        <v>32.1</v>
      </c>
      <c r="D8" s="430">
        <f t="shared" si="0"/>
        <v>3</v>
      </c>
    </row>
    <row r="9" spans="1:4" ht="18" customHeight="1">
      <c r="A9" s="431" t="s">
        <v>448</v>
      </c>
      <c r="B9" s="349"/>
      <c r="C9" s="429">
        <v>16.3</v>
      </c>
      <c r="D9" s="430">
        <f t="shared" si="0"/>
        <v>6</v>
      </c>
    </row>
    <row r="10" spans="1:4" ht="18" customHeight="1">
      <c r="A10" s="431" t="s">
        <v>449</v>
      </c>
      <c r="B10" s="349"/>
      <c r="C10" s="429">
        <v>0.2</v>
      </c>
      <c r="D10" s="430">
        <f t="shared" si="0"/>
        <v>8</v>
      </c>
    </row>
    <row r="11" spans="1:4" ht="18" customHeight="1">
      <c r="A11" s="431" t="s">
        <v>450</v>
      </c>
      <c r="B11" s="349"/>
      <c r="C11" s="429">
        <v>43.7</v>
      </c>
      <c r="D11" s="430">
        <f t="shared" si="0"/>
        <v>2</v>
      </c>
    </row>
    <row r="12" spans="1:4" ht="18" customHeight="1">
      <c r="A12" s="431" t="s">
        <v>451</v>
      </c>
      <c r="B12" s="349"/>
      <c r="C12" s="429">
        <v>19.5</v>
      </c>
      <c r="D12" s="430">
        <f t="shared" si="0"/>
        <v>4</v>
      </c>
    </row>
    <row r="13" spans="1:4" ht="18" customHeight="1">
      <c r="A13" s="431" t="s">
        <v>452</v>
      </c>
      <c r="B13" s="349"/>
      <c r="C13" s="429">
        <v>17.2</v>
      </c>
      <c r="D13" s="430">
        <f t="shared" si="0"/>
        <v>5</v>
      </c>
    </row>
    <row r="14" spans="1:4" ht="18" customHeight="1">
      <c r="A14" s="431" t="s">
        <v>463</v>
      </c>
      <c r="B14" s="349"/>
      <c r="C14" s="429">
        <v>-60.1</v>
      </c>
      <c r="D14" s="430" t="s">
        <v>74</v>
      </c>
    </row>
    <row r="15" spans="1:4" ht="18" customHeight="1">
      <c r="A15" s="431" t="s">
        <v>453</v>
      </c>
      <c r="B15" s="349"/>
      <c r="C15" s="429">
        <v>45.8</v>
      </c>
      <c r="D15" s="430">
        <f>RANK(C15,($C$6:$C$13,$C$15,$C$16),0)</f>
        <v>1</v>
      </c>
    </row>
    <row r="16" spans="1:4" ht="18" customHeight="1">
      <c r="A16" s="431" t="s">
        <v>454</v>
      </c>
      <c r="B16" s="349"/>
      <c r="C16" s="429">
        <v>-24.8</v>
      </c>
      <c r="D16" s="430">
        <f>RANK(C16,($C$6:$C$13,$C$15,$C$16),0)</f>
        <v>10</v>
      </c>
    </row>
    <row r="17" spans="1:5" ht="18" customHeight="1">
      <c r="A17" s="433" t="s">
        <v>506</v>
      </c>
      <c r="B17" s="434"/>
      <c r="C17" s="435"/>
      <c r="D17" s="410"/>
    </row>
    <row r="18" spans="1:5" ht="18" customHeight="1">
      <c r="A18" s="347" t="s">
        <v>443</v>
      </c>
      <c r="B18" s="436">
        <v>9656007</v>
      </c>
      <c r="C18" s="437">
        <v>10.199999999999999</v>
      </c>
      <c r="D18" s="406" t="s">
        <v>444</v>
      </c>
      <c r="E18" s="18"/>
    </row>
    <row r="19" spans="1:5" ht="18" customHeight="1">
      <c r="A19" s="347" t="s">
        <v>445</v>
      </c>
      <c r="B19" s="436">
        <v>2379410</v>
      </c>
      <c r="C19" s="437">
        <v>9.8000000000000007</v>
      </c>
      <c r="D19" s="438">
        <v>6</v>
      </c>
      <c r="E19" s="18"/>
    </row>
    <row r="20" spans="1:5" ht="18" customHeight="1">
      <c r="A20" s="414" t="s">
        <v>446</v>
      </c>
      <c r="B20" s="436">
        <v>2472696</v>
      </c>
      <c r="C20" s="437">
        <v>12.2</v>
      </c>
      <c r="D20" s="438">
        <v>3</v>
      </c>
      <c r="E20" s="18"/>
    </row>
    <row r="21" spans="1:5" ht="18" customHeight="1">
      <c r="A21" s="439" t="s">
        <v>447</v>
      </c>
      <c r="B21" s="436">
        <v>263234</v>
      </c>
      <c r="C21" s="437">
        <v>9.9</v>
      </c>
      <c r="D21" s="438">
        <v>5</v>
      </c>
      <c r="E21" s="18"/>
    </row>
    <row r="22" spans="1:5" ht="18" customHeight="1">
      <c r="A22" s="414" t="s">
        <v>448</v>
      </c>
      <c r="B22" s="436">
        <v>418625</v>
      </c>
      <c r="C22" s="437">
        <v>10.7</v>
      </c>
      <c r="D22" s="438">
        <v>4</v>
      </c>
      <c r="E22" s="18"/>
    </row>
    <row r="23" spans="1:5" ht="18" customHeight="1">
      <c r="A23" s="414" t="s">
        <v>449</v>
      </c>
      <c r="B23" s="436">
        <v>1044318</v>
      </c>
      <c r="C23" s="437">
        <v>12.5</v>
      </c>
      <c r="D23" s="438">
        <v>2</v>
      </c>
    </row>
    <row r="24" spans="1:5" ht="18" customHeight="1">
      <c r="A24" s="414" t="s">
        <v>450</v>
      </c>
      <c r="B24" s="436">
        <v>799057</v>
      </c>
      <c r="C24" s="437">
        <v>13.3</v>
      </c>
      <c r="D24" s="438">
        <v>1</v>
      </c>
    </row>
    <row r="25" spans="1:5" ht="18" customHeight="1">
      <c r="A25" s="414" t="s">
        <v>451</v>
      </c>
      <c r="B25" s="436">
        <v>518232</v>
      </c>
      <c r="C25" s="437">
        <v>6.9</v>
      </c>
      <c r="D25" s="438">
        <v>10</v>
      </c>
    </row>
    <row r="26" spans="1:5" ht="18" customHeight="1">
      <c r="A26" s="414" t="s">
        <v>452</v>
      </c>
      <c r="B26" s="436">
        <v>923120</v>
      </c>
      <c r="C26" s="437">
        <v>7.1</v>
      </c>
      <c r="D26" s="438">
        <v>9</v>
      </c>
    </row>
    <row r="27" spans="1:5" ht="18" customHeight="1">
      <c r="A27" s="414" t="s">
        <v>453</v>
      </c>
      <c r="B27" s="436">
        <v>701089</v>
      </c>
      <c r="C27" s="437">
        <v>9.6</v>
      </c>
      <c r="D27" s="438">
        <v>7</v>
      </c>
    </row>
    <row r="28" spans="1:5" ht="18" customHeight="1">
      <c r="A28" s="420" t="s">
        <v>454</v>
      </c>
      <c r="B28" s="440">
        <v>1180521</v>
      </c>
      <c r="C28" s="441">
        <v>9.1</v>
      </c>
      <c r="D28" s="442">
        <v>8</v>
      </c>
    </row>
    <row r="29" spans="1:5">
      <c r="B29" s="18"/>
    </row>
  </sheetData>
  <sheetProtection password="DC9E" sheet="1" objects="1" scenarios="1"/>
  <mergeCells count="1">
    <mergeCell ref="A1:D1"/>
  </mergeCells>
  <phoneticPr fontId="96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7"/>
  <sheetViews>
    <sheetView workbookViewId="0">
      <selection activeCell="B3" sqref="B3"/>
    </sheetView>
  </sheetViews>
  <sheetFormatPr defaultColWidth="9" defaultRowHeight="14.25"/>
  <cols>
    <col min="1" max="1" width="32.75" style="10" customWidth="1"/>
    <col min="2" max="4" width="13.125" customWidth="1"/>
  </cols>
  <sheetData>
    <row r="1" spans="1:5" ht="33.75" customHeight="1">
      <c r="A1" s="550" t="s">
        <v>507</v>
      </c>
      <c r="B1" s="550"/>
      <c r="C1" s="550"/>
      <c r="D1" s="615"/>
    </row>
    <row r="2" spans="1:5" ht="20.25" customHeight="1">
      <c r="A2" s="11"/>
      <c r="B2" s="11"/>
      <c r="C2" s="616" t="s">
        <v>508</v>
      </c>
      <c r="D2" s="616"/>
    </row>
    <row r="3" spans="1:5" s="9" customFormat="1" ht="31.5" customHeight="1">
      <c r="A3" s="12" t="s">
        <v>475</v>
      </c>
      <c r="B3" s="400" t="s">
        <v>87</v>
      </c>
      <c r="C3" s="13" t="s">
        <v>41</v>
      </c>
      <c r="D3" s="14" t="s">
        <v>441</v>
      </c>
    </row>
    <row r="4" spans="1:5" ht="18" customHeight="1">
      <c r="A4" s="29" t="s">
        <v>509</v>
      </c>
      <c r="B4" s="25"/>
      <c r="C4" s="30"/>
      <c r="D4" s="7"/>
    </row>
    <row r="5" spans="1:5" ht="18" customHeight="1">
      <c r="A5" s="31" t="s">
        <v>443</v>
      </c>
      <c r="B5" s="25">
        <v>751173</v>
      </c>
      <c r="C5" s="4">
        <v>11.7</v>
      </c>
      <c r="D5" s="7" t="s">
        <v>444</v>
      </c>
    </row>
    <row r="6" spans="1:5" ht="18" customHeight="1">
      <c r="A6" s="31" t="s">
        <v>445</v>
      </c>
      <c r="B6" s="25">
        <v>22224</v>
      </c>
      <c r="C6" s="4">
        <v>-15.4</v>
      </c>
      <c r="D6" s="7">
        <f>RANK(C6,$C$6:$C$15,0)</f>
        <v>9</v>
      </c>
      <c r="E6" s="27"/>
    </row>
    <row r="7" spans="1:5" ht="18" customHeight="1">
      <c r="A7" s="21" t="s">
        <v>446</v>
      </c>
      <c r="B7" s="25">
        <v>52631</v>
      </c>
      <c r="C7" s="4">
        <v>2.8</v>
      </c>
      <c r="D7" s="7">
        <f>RANK(C7,$C$6:$C$15,0)</f>
        <v>8</v>
      </c>
      <c r="E7" s="27"/>
    </row>
    <row r="8" spans="1:5" ht="18" customHeight="1">
      <c r="A8" s="32" t="s">
        <v>447</v>
      </c>
      <c r="B8" s="25">
        <v>18557</v>
      </c>
      <c r="C8" s="4">
        <v>-39</v>
      </c>
      <c r="D8" s="7">
        <f>RANK(C8,$C$6:$C$15,0)</f>
        <v>10</v>
      </c>
      <c r="E8" s="27"/>
    </row>
    <row r="9" spans="1:5" ht="18" customHeight="1">
      <c r="A9" s="21" t="s">
        <v>448</v>
      </c>
      <c r="B9" s="25">
        <v>35245</v>
      </c>
      <c r="C9" s="4">
        <v>43</v>
      </c>
      <c r="D9" s="7">
        <f t="shared" ref="D9:D15" si="0">RANK(C9,$C$6:$C$15,0)</f>
        <v>1</v>
      </c>
      <c r="E9" s="27"/>
    </row>
    <row r="10" spans="1:5" ht="18" customHeight="1">
      <c r="A10" s="21" t="s">
        <v>449</v>
      </c>
      <c r="B10" s="25">
        <v>86025</v>
      </c>
      <c r="C10" s="33">
        <v>13.8</v>
      </c>
      <c r="D10" s="7">
        <f t="shared" si="0"/>
        <v>3</v>
      </c>
    </row>
    <row r="11" spans="1:5" ht="18" customHeight="1">
      <c r="A11" s="21" t="s">
        <v>450</v>
      </c>
      <c r="B11" s="25">
        <v>54257</v>
      </c>
      <c r="C11" s="33">
        <v>26.9</v>
      </c>
      <c r="D11" s="7">
        <f t="shared" si="0"/>
        <v>2</v>
      </c>
    </row>
    <row r="12" spans="1:5" ht="18" customHeight="1">
      <c r="A12" s="21" t="s">
        <v>451</v>
      </c>
      <c r="B12" s="25">
        <v>30238</v>
      </c>
      <c r="C12" s="33">
        <v>7.1</v>
      </c>
      <c r="D12" s="7">
        <f t="shared" si="0"/>
        <v>5</v>
      </c>
    </row>
    <row r="13" spans="1:5" ht="18" customHeight="1">
      <c r="A13" s="21" t="s">
        <v>452</v>
      </c>
      <c r="B13" s="25">
        <v>34912</v>
      </c>
      <c r="C13" s="33">
        <v>10.5</v>
      </c>
      <c r="D13" s="7">
        <f t="shared" si="0"/>
        <v>4</v>
      </c>
    </row>
    <row r="14" spans="1:5" ht="18" customHeight="1">
      <c r="A14" s="21" t="s">
        <v>453</v>
      </c>
      <c r="B14" s="25">
        <v>39883</v>
      </c>
      <c r="C14" s="33">
        <v>6.2</v>
      </c>
      <c r="D14" s="7">
        <f t="shared" si="0"/>
        <v>6</v>
      </c>
    </row>
    <row r="15" spans="1:5" ht="18" customHeight="1">
      <c r="A15" s="21" t="s">
        <v>454</v>
      </c>
      <c r="B15" s="25">
        <v>65042</v>
      </c>
      <c r="C15" s="33">
        <v>5.7</v>
      </c>
      <c r="D15" s="7">
        <f t="shared" si="0"/>
        <v>7</v>
      </c>
    </row>
    <row r="16" spans="1:5" ht="18" customHeight="1">
      <c r="A16" s="34" t="s">
        <v>510</v>
      </c>
      <c r="B16" s="35"/>
      <c r="C16" s="36"/>
      <c r="D16" s="37"/>
      <c r="E16" s="9"/>
    </row>
    <row r="17" spans="1:4" ht="18" customHeight="1">
      <c r="A17" s="17" t="s">
        <v>443</v>
      </c>
      <c r="B17" s="25">
        <v>2709818</v>
      </c>
      <c r="C17" s="38">
        <v>11.7</v>
      </c>
      <c r="D17" s="7" t="s">
        <v>74</v>
      </c>
    </row>
    <row r="18" spans="1:4" ht="18" customHeight="1">
      <c r="A18" s="17" t="s">
        <v>445</v>
      </c>
      <c r="B18" s="25">
        <v>74846</v>
      </c>
      <c r="C18" s="33">
        <v>15.3</v>
      </c>
      <c r="D18" s="7">
        <f>RANK(C18,$C$18:$C$27,0)</f>
        <v>6</v>
      </c>
    </row>
    <row r="19" spans="1:4" ht="18" customHeight="1">
      <c r="A19" s="19" t="s">
        <v>446</v>
      </c>
      <c r="B19" s="25">
        <v>103117</v>
      </c>
      <c r="C19" s="33">
        <v>7.3</v>
      </c>
      <c r="D19" s="7">
        <f t="shared" ref="D19:D27" si="1">RANK(C19,$C$18:$C$27,0)</f>
        <v>8</v>
      </c>
    </row>
    <row r="20" spans="1:4" ht="18" customHeight="1">
      <c r="A20" s="20" t="s">
        <v>447</v>
      </c>
      <c r="B20" s="25">
        <v>83803</v>
      </c>
      <c r="C20" s="33">
        <v>17.399999999999999</v>
      </c>
      <c r="D20" s="7">
        <f t="shared" si="1"/>
        <v>3</v>
      </c>
    </row>
    <row r="21" spans="1:4" ht="18" customHeight="1">
      <c r="A21" s="19" t="s">
        <v>448</v>
      </c>
      <c r="B21" s="25">
        <v>86668</v>
      </c>
      <c r="C21" s="33">
        <v>15.8</v>
      </c>
      <c r="D21" s="7">
        <f t="shared" si="1"/>
        <v>5</v>
      </c>
    </row>
    <row r="22" spans="1:4" ht="18" customHeight="1">
      <c r="A22" s="19" t="s">
        <v>449</v>
      </c>
      <c r="B22" s="25">
        <v>136241</v>
      </c>
      <c r="C22" s="33">
        <v>18.5</v>
      </c>
      <c r="D22" s="7">
        <f t="shared" si="1"/>
        <v>2</v>
      </c>
    </row>
    <row r="23" spans="1:4" ht="18" customHeight="1">
      <c r="A23" s="19" t="s">
        <v>450</v>
      </c>
      <c r="B23" s="25">
        <v>312431</v>
      </c>
      <c r="C23" s="33">
        <v>30.6</v>
      </c>
      <c r="D23" s="7">
        <f t="shared" si="1"/>
        <v>1</v>
      </c>
    </row>
    <row r="24" spans="1:4" ht="18" customHeight="1">
      <c r="A24" s="21" t="s">
        <v>451</v>
      </c>
      <c r="B24" s="25">
        <v>225395</v>
      </c>
      <c r="C24" s="33">
        <v>-5.5</v>
      </c>
      <c r="D24" s="7">
        <f t="shared" si="1"/>
        <v>10</v>
      </c>
    </row>
    <row r="25" spans="1:4" ht="18" customHeight="1">
      <c r="A25" s="21" t="s">
        <v>452</v>
      </c>
      <c r="B25" s="25">
        <v>473438</v>
      </c>
      <c r="C25" s="33">
        <v>3.8</v>
      </c>
      <c r="D25" s="7">
        <f t="shared" si="1"/>
        <v>9</v>
      </c>
    </row>
    <row r="26" spans="1:4" ht="18" customHeight="1">
      <c r="A26" s="21" t="s">
        <v>453</v>
      </c>
      <c r="B26" s="25">
        <v>274551</v>
      </c>
      <c r="C26" s="33">
        <v>15.9</v>
      </c>
      <c r="D26" s="7">
        <f t="shared" si="1"/>
        <v>4</v>
      </c>
    </row>
    <row r="27" spans="1:4" ht="18" customHeight="1">
      <c r="A27" s="28" t="s">
        <v>454</v>
      </c>
      <c r="B27" s="39">
        <v>414826</v>
      </c>
      <c r="C27" s="40">
        <v>12</v>
      </c>
      <c r="D27" s="41">
        <f t="shared" si="1"/>
        <v>7</v>
      </c>
    </row>
  </sheetData>
  <sheetProtection password="DC9E" sheet="1" objects="1" scenarios="1"/>
  <mergeCells count="2">
    <mergeCell ref="A1:D1"/>
    <mergeCell ref="C2:D2"/>
  </mergeCells>
  <phoneticPr fontId="96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29"/>
  <sheetViews>
    <sheetView workbookViewId="0">
      <selection activeCell="G11" sqref="G11"/>
    </sheetView>
  </sheetViews>
  <sheetFormatPr defaultColWidth="9" defaultRowHeight="14.25"/>
  <cols>
    <col min="1" max="1" width="32.75" style="421" customWidth="1"/>
    <col min="2" max="4" width="13.125" style="229" customWidth="1"/>
    <col min="5" max="16384" width="9" style="229"/>
  </cols>
  <sheetData>
    <row r="1" spans="1:6" ht="33.75" customHeight="1">
      <c r="A1" s="607" t="s">
        <v>511</v>
      </c>
      <c r="B1" s="607"/>
      <c r="C1" s="607"/>
      <c r="D1" s="614"/>
    </row>
    <row r="2" spans="1:6" ht="20.25" customHeight="1">
      <c r="A2" s="398"/>
      <c r="B2" s="398"/>
      <c r="C2" s="604"/>
      <c r="D2" s="604"/>
    </row>
    <row r="3" spans="1:6" ht="31.5" customHeight="1">
      <c r="A3" s="399" t="s">
        <v>475</v>
      </c>
      <c r="B3" s="400" t="s">
        <v>59</v>
      </c>
      <c r="C3" s="401" t="s">
        <v>41</v>
      </c>
      <c r="D3" s="402" t="s">
        <v>441</v>
      </c>
    </row>
    <row r="4" spans="1:6" ht="27" customHeight="1">
      <c r="A4" s="403" t="s">
        <v>512</v>
      </c>
      <c r="B4" s="404"/>
      <c r="C4" s="405"/>
      <c r="D4" s="406"/>
      <c r="E4" s="407"/>
    </row>
    <row r="5" spans="1:6" ht="18" customHeight="1">
      <c r="A5" s="255" t="s">
        <v>443</v>
      </c>
      <c r="B5" s="408">
        <v>1652305.7705999999</v>
      </c>
      <c r="C5" s="409">
        <v>0.68630000000000002</v>
      </c>
      <c r="D5" s="410" t="s">
        <v>74</v>
      </c>
      <c r="F5" s="411"/>
    </row>
    <row r="6" spans="1:6" ht="18" customHeight="1">
      <c r="A6" s="255" t="s">
        <v>445</v>
      </c>
      <c r="B6" s="410" t="s">
        <v>74</v>
      </c>
      <c r="C6" s="410" t="s">
        <v>74</v>
      </c>
      <c r="D6" s="410" t="s">
        <v>74</v>
      </c>
      <c r="F6" s="411"/>
    </row>
    <row r="7" spans="1:6" ht="18" customHeight="1">
      <c r="A7" s="412" t="s">
        <v>446</v>
      </c>
      <c r="B7" s="410" t="s">
        <v>74</v>
      </c>
      <c r="C7" s="410" t="s">
        <v>74</v>
      </c>
      <c r="D7" s="410" t="s">
        <v>74</v>
      </c>
      <c r="F7" s="411"/>
    </row>
    <row r="8" spans="1:6" ht="18" customHeight="1">
      <c r="A8" s="413" t="s">
        <v>447</v>
      </c>
      <c r="B8" s="410" t="s">
        <v>74</v>
      </c>
      <c r="C8" s="410" t="s">
        <v>74</v>
      </c>
      <c r="D8" s="410" t="s">
        <v>74</v>
      </c>
      <c r="F8" s="411"/>
    </row>
    <row r="9" spans="1:6" ht="18" customHeight="1">
      <c r="A9" s="412" t="s">
        <v>448</v>
      </c>
      <c r="B9" s="410" t="s">
        <v>74</v>
      </c>
      <c r="C9" s="410" t="s">
        <v>74</v>
      </c>
      <c r="D9" s="410" t="s">
        <v>74</v>
      </c>
      <c r="F9" s="411"/>
    </row>
    <row r="10" spans="1:6" ht="18" customHeight="1">
      <c r="A10" s="412" t="s">
        <v>449</v>
      </c>
      <c r="B10" s="410" t="s">
        <v>74</v>
      </c>
      <c r="C10" s="410" t="s">
        <v>74</v>
      </c>
      <c r="D10" s="410" t="s">
        <v>74</v>
      </c>
    </row>
    <row r="11" spans="1:6" ht="18" customHeight="1">
      <c r="A11" s="412" t="s">
        <v>450</v>
      </c>
      <c r="B11" s="410" t="s">
        <v>74</v>
      </c>
      <c r="C11" s="410" t="s">
        <v>74</v>
      </c>
      <c r="D11" s="410" t="s">
        <v>74</v>
      </c>
    </row>
    <row r="12" spans="1:6" ht="18" customHeight="1">
      <c r="A12" s="414" t="s">
        <v>451</v>
      </c>
      <c r="B12" s="410" t="s">
        <v>74</v>
      </c>
      <c r="C12" s="410" t="s">
        <v>74</v>
      </c>
      <c r="D12" s="410" t="s">
        <v>74</v>
      </c>
    </row>
    <row r="13" spans="1:6" ht="18" customHeight="1">
      <c r="A13" s="414" t="s">
        <v>452</v>
      </c>
      <c r="B13" s="410" t="s">
        <v>74</v>
      </c>
      <c r="C13" s="410" t="s">
        <v>74</v>
      </c>
      <c r="D13" s="410" t="s">
        <v>74</v>
      </c>
    </row>
    <row r="14" spans="1:6" ht="18" customHeight="1">
      <c r="A14" s="414" t="s">
        <v>453</v>
      </c>
      <c r="B14" s="410" t="s">
        <v>74</v>
      </c>
      <c r="C14" s="410" t="s">
        <v>74</v>
      </c>
      <c r="D14" s="410" t="s">
        <v>74</v>
      </c>
    </row>
    <row r="15" spans="1:6" ht="18" customHeight="1">
      <c r="A15" s="414" t="s">
        <v>454</v>
      </c>
      <c r="B15" s="410" t="s">
        <v>74</v>
      </c>
      <c r="C15" s="410" t="s">
        <v>74</v>
      </c>
      <c r="D15" s="410" t="s">
        <v>74</v>
      </c>
    </row>
    <row r="16" spans="1:6" ht="26.1" customHeight="1">
      <c r="A16" s="403" t="s">
        <v>513</v>
      </c>
      <c r="B16" s="415"/>
      <c r="C16" s="416"/>
      <c r="D16" s="410"/>
    </row>
    <row r="17" spans="1:6" ht="18" customHeight="1">
      <c r="A17" s="255" t="s">
        <v>443</v>
      </c>
      <c r="B17" s="417">
        <v>5646</v>
      </c>
      <c r="C17" s="418">
        <v>2</v>
      </c>
      <c r="D17" s="410" t="s">
        <v>74</v>
      </c>
    </row>
    <row r="18" spans="1:6" ht="18" customHeight="1">
      <c r="A18" s="255" t="s">
        <v>445</v>
      </c>
      <c r="B18" s="417">
        <v>20</v>
      </c>
      <c r="C18" s="418">
        <v>-33.299999999999997</v>
      </c>
      <c r="D18" s="410" t="s">
        <v>74</v>
      </c>
      <c r="F18" s="407"/>
    </row>
    <row r="19" spans="1:6" ht="18" customHeight="1">
      <c r="A19" s="412" t="s">
        <v>446</v>
      </c>
      <c r="B19" s="417">
        <v>752</v>
      </c>
      <c r="C19" s="418">
        <v>1219.3</v>
      </c>
      <c r="D19" s="410" t="s">
        <v>74</v>
      </c>
      <c r="F19" s="407"/>
    </row>
    <row r="20" spans="1:6" ht="18" customHeight="1">
      <c r="A20" s="413" t="s">
        <v>447</v>
      </c>
      <c r="B20" s="417">
        <v>0</v>
      </c>
      <c r="C20" s="418" t="s">
        <v>74</v>
      </c>
      <c r="D20" s="410" t="s">
        <v>74</v>
      </c>
      <c r="F20" s="407"/>
    </row>
    <row r="21" spans="1:6" ht="18" customHeight="1">
      <c r="A21" s="412" t="s">
        <v>448</v>
      </c>
      <c r="B21" s="417">
        <v>850</v>
      </c>
      <c r="C21" s="418">
        <v>66.3</v>
      </c>
      <c r="D21" s="410" t="s">
        <v>74</v>
      </c>
      <c r="F21" s="407"/>
    </row>
    <row r="22" spans="1:6" ht="18" customHeight="1">
      <c r="A22" s="412" t="s">
        <v>449</v>
      </c>
      <c r="B22" s="417">
        <v>2074</v>
      </c>
      <c r="C22" s="418">
        <v>4.5</v>
      </c>
      <c r="D22" s="410" t="s">
        <v>74</v>
      </c>
    </row>
    <row r="23" spans="1:6" ht="18" customHeight="1">
      <c r="A23" s="412" t="s">
        <v>450</v>
      </c>
      <c r="B23" s="417">
        <v>20</v>
      </c>
      <c r="C23" s="418">
        <v>-85.2</v>
      </c>
      <c r="D23" s="410" t="s">
        <v>74</v>
      </c>
    </row>
    <row r="24" spans="1:6" ht="18" customHeight="1">
      <c r="A24" s="414" t="s">
        <v>451</v>
      </c>
      <c r="B24" s="417">
        <v>1029</v>
      </c>
      <c r="C24" s="418">
        <v>-21.6</v>
      </c>
      <c r="D24" s="410" t="s">
        <v>74</v>
      </c>
    </row>
    <row r="25" spans="1:6" ht="18" customHeight="1">
      <c r="A25" s="414" t="s">
        <v>452</v>
      </c>
      <c r="B25" s="417">
        <v>45</v>
      </c>
      <c r="C25" s="418">
        <v>-38.4</v>
      </c>
      <c r="D25" s="410" t="s">
        <v>74</v>
      </c>
    </row>
    <row r="26" spans="1:6" ht="18" customHeight="1">
      <c r="A26" s="414" t="s">
        <v>463</v>
      </c>
      <c r="B26" s="417"/>
      <c r="C26" s="410" t="s">
        <v>74</v>
      </c>
      <c r="D26" s="410" t="s">
        <v>74</v>
      </c>
    </row>
    <row r="27" spans="1:6" ht="18" customHeight="1">
      <c r="A27" s="414" t="s">
        <v>453</v>
      </c>
      <c r="B27" s="417">
        <v>856</v>
      </c>
      <c r="C27" s="419">
        <v>-38.799999999999997</v>
      </c>
      <c r="D27" s="410" t="s">
        <v>74</v>
      </c>
    </row>
    <row r="28" spans="1:6" ht="18" customHeight="1">
      <c r="A28" s="420" t="s">
        <v>454</v>
      </c>
      <c r="B28" s="417">
        <v>0</v>
      </c>
      <c r="C28" s="410" t="s">
        <v>74</v>
      </c>
      <c r="D28" s="410" t="s">
        <v>74</v>
      </c>
    </row>
    <row r="29" spans="1:6">
      <c r="A29" s="605" t="s">
        <v>514</v>
      </c>
      <c r="B29" s="605"/>
      <c r="C29" s="605"/>
      <c r="D29" s="605"/>
    </row>
  </sheetData>
  <sheetProtection password="DC9E" sheet="1" objects="1" scenarios="1"/>
  <mergeCells count="3">
    <mergeCell ref="A1:D1"/>
    <mergeCell ref="C2:D2"/>
    <mergeCell ref="A29:D29"/>
  </mergeCells>
  <phoneticPr fontId="96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F25"/>
  <sheetViews>
    <sheetView zoomScaleSheetLayoutView="100" workbookViewId="0">
      <selection activeCell="C13" sqref="C13"/>
    </sheetView>
  </sheetViews>
  <sheetFormatPr defaultColWidth="9" defaultRowHeight="14.25"/>
  <cols>
    <col min="1" max="1" width="5.5" style="229" customWidth="1"/>
    <col min="2" max="2" width="31.375" style="229" customWidth="1"/>
    <col min="3" max="3" width="9" style="229"/>
    <col min="4" max="4" width="13" style="229" customWidth="1"/>
    <col min="5" max="5" width="11.125" style="229" customWidth="1"/>
    <col min="6" max="6" width="9" style="229" customWidth="1"/>
    <col min="7" max="7" width="12.625" style="229" customWidth="1"/>
    <col min="8" max="16384" width="9" style="229"/>
  </cols>
  <sheetData>
    <row r="1" spans="1:6" ht="35.25" customHeight="1">
      <c r="A1" s="546" t="s">
        <v>4</v>
      </c>
      <c r="B1" s="546"/>
      <c r="C1" s="546"/>
      <c r="D1" s="546"/>
      <c r="E1" s="546"/>
    </row>
    <row r="2" spans="1:6" s="233" customFormat="1" ht="35.25" customHeight="1">
      <c r="A2" s="230" t="s">
        <v>5</v>
      </c>
      <c r="B2" s="231" t="s">
        <v>6</v>
      </c>
      <c r="C2" s="231" t="s">
        <v>7</v>
      </c>
      <c r="D2" s="232" t="s">
        <v>8</v>
      </c>
      <c r="E2" s="231" t="s">
        <v>9</v>
      </c>
    </row>
    <row r="3" spans="1:6" s="233" customFormat="1" ht="27.95" customHeight="1">
      <c r="A3" s="234">
        <v>1</v>
      </c>
      <c r="B3" s="235" t="s">
        <v>10</v>
      </c>
      <c r="C3" s="236" t="s">
        <v>11</v>
      </c>
      <c r="D3" s="237">
        <f>ROUND(GDP!B4,2)</f>
        <v>1360.45</v>
      </c>
      <c r="E3" s="238">
        <f>ROUND(GDP!C4,1)</f>
        <v>6.1</v>
      </c>
    </row>
    <row r="4" spans="1:6" s="233" customFormat="1" ht="27.95" customHeight="1">
      <c r="A4" s="234">
        <v>2</v>
      </c>
      <c r="B4" s="235" t="s">
        <v>12</v>
      </c>
      <c r="C4" s="236" t="s">
        <v>11</v>
      </c>
      <c r="D4" s="239">
        <f>ROUND(工业1!D4/10000,2)</f>
        <v>1408.31</v>
      </c>
      <c r="E4" s="240">
        <f>ROUND(工业1!E4,1)</f>
        <v>3.2</v>
      </c>
    </row>
    <row r="5" spans="1:6" s="233" customFormat="1" ht="27.95" customHeight="1">
      <c r="A5" s="234">
        <v>3</v>
      </c>
      <c r="B5" s="235" t="s">
        <v>13</v>
      </c>
      <c r="C5" s="236" t="s">
        <v>11</v>
      </c>
      <c r="D5" s="239">
        <f>ROUND(工业2!D4/10000,2)</f>
        <v>452.67</v>
      </c>
      <c r="E5" s="240">
        <f>ROUND(工业2!E4,1)</f>
        <v>3.7</v>
      </c>
    </row>
    <row r="6" spans="1:6" s="233" customFormat="1" ht="27.95" customHeight="1">
      <c r="A6" s="234">
        <v>4</v>
      </c>
      <c r="B6" s="235" t="s">
        <v>14</v>
      </c>
      <c r="C6" s="236" t="s">
        <v>11</v>
      </c>
      <c r="D6" s="239">
        <f>ROUND(投资!C3/10000,2)</f>
        <v>0</v>
      </c>
      <c r="E6" s="240">
        <f>ROUND(投资!D3,1)</f>
        <v>8.1</v>
      </c>
    </row>
    <row r="7" spans="1:6" s="233" customFormat="1" ht="27.95" customHeight="1">
      <c r="A7" s="234">
        <v>5</v>
      </c>
      <c r="B7" s="235" t="s">
        <v>15</v>
      </c>
      <c r="C7" s="236" t="s">
        <v>11</v>
      </c>
      <c r="D7" s="239">
        <f>ROUND(投资!C7/10000,2)</f>
        <v>0</v>
      </c>
      <c r="E7" s="240">
        <f>ROUND(投资!D7,1)</f>
        <v>68.3</v>
      </c>
    </row>
    <row r="8" spans="1:6" s="233" customFormat="1" ht="27.95" customHeight="1">
      <c r="A8" s="234">
        <v>6</v>
      </c>
      <c r="B8" s="235" t="s">
        <v>16</v>
      </c>
      <c r="C8" s="236" t="s">
        <v>11</v>
      </c>
      <c r="D8" s="239">
        <f>ROUND(国内贸易!B5/10000,2)</f>
        <v>965.6</v>
      </c>
      <c r="E8" s="240">
        <f>ROUND(国内贸易!C5,1)</f>
        <v>10.199999999999999</v>
      </c>
    </row>
    <row r="9" spans="1:6" s="233" customFormat="1" ht="27.95" customHeight="1">
      <c r="A9" s="234">
        <v>7</v>
      </c>
      <c r="B9" s="241" t="s">
        <v>17</v>
      </c>
      <c r="C9" s="236" t="s">
        <v>11</v>
      </c>
      <c r="D9" s="239">
        <f>ROUND(财税!B5/10000,2)</f>
        <v>75.12</v>
      </c>
      <c r="E9" s="240">
        <f>ROUND(财税!C5,1)</f>
        <v>11.7</v>
      </c>
    </row>
    <row r="10" spans="1:6" s="233" customFormat="1" ht="27.95" customHeight="1">
      <c r="A10" s="234">
        <v>8</v>
      </c>
      <c r="B10" s="241" t="s">
        <v>18</v>
      </c>
      <c r="C10" s="236" t="s">
        <v>11</v>
      </c>
      <c r="D10" s="239">
        <f>ROUND(财税!B11/10000,2)</f>
        <v>270.98</v>
      </c>
      <c r="E10" s="240">
        <f>ROUND(财税!C11,1)</f>
        <v>11.7</v>
      </c>
    </row>
    <row r="11" spans="1:6" s="233" customFormat="1" ht="27.95" customHeight="1">
      <c r="A11" s="234">
        <v>9</v>
      </c>
      <c r="B11" s="235" t="s">
        <v>19</v>
      </c>
      <c r="C11" s="236" t="s">
        <v>11</v>
      </c>
      <c r="D11" s="239">
        <v>332.07</v>
      </c>
      <c r="E11" s="240">
        <v>16.8</v>
      </c>
    </row>
    <row r="12" spans="1:6" s="233" customFormat="1" ht="27.95" customHeight="1">
      <c r="A12" s="234">
        <v>10</v>
      </c>
      <c r="B12" s="235" t="s">
        <v>20</v>
      </c>
      <c r="C12" s="236" t="s">
        <v>11</v>
      </c>
      <c r="D12" s="239">
        <v>277.63</v>
      </c>
      <c r="E12" s="240">
        <v>15.2</v>
      </c>
    </row>
    <row r="13" spans="1:6" s="233" customFormat="1" ht="27.95" customHeight="1">
      <c r="A13" s="234">
        <v>11</v>
      </c>
      <c r="B13" s="235" t="s">
        <v>21</v>
      </c>
      <c r="C13" s="236" t="s">
        <v>11</v>
      </c>
      <c r="D13" s="239">
        <v>54.44</v>
      </c>
      <c r="E13" s="240">
        <v>25.2</v>
      </c>
      <c r="F13" s="242"/>
    </row>
    <row r="14" spans="1:6" s="233" customFormat="1" ht="27.95" customHeight="1">
      <c r="A14" s="234">
        <v>12</v>
      </c>
      <c r="B14" s="235" t="s">
        <v>22</v>
      </c>
      <c r="C14" s="236" t="s">
        <v>11</v>
      </c>
      <c r="D14" s="243">
        <f>ROUND(进出口!C5/10000,2)</f>
        <v>165.23</v>
      </c>
      <c r="E14" s="240">
        <f>ROUND(进出口!D5,1)</f>
        <v>0.7</v>
      </c>
    </row>
    <row r="15" spans="1:6" s="233" customFormat="1" ht="27.95" customHeight="1">
      <c r="A15" s="234">
        <v>13</v>
      </c>
      <c r="B15" s="235" t="s">
        <v>23</v>
      </c>
      <c r="C15" s="236" t="s">
        <v>11</v>
      </c>
      <c r="D15" s="243">
        <f>ROUND(进出口!C6/10000,2)</f>
        <v>92.08</v>
      </c>
      <c r="E15" s="240">
        <f>ROUND(进出口!D6,1)</f>
        <v>-8.5</v>
      </c>
    </row>
    <row r="16" spans="1:6" s="233" customFormat="1" ht="27.95" customHeight="1">
      <c r="A16" s="234">
        <v>14</v>
      </c>
      <c r="B16" s="235" t="s">
        <v>24</v>
      </c>
      <c r="C16" s="236" t="s">
        <v>11</v>
      </c>
      <c r="D16" s="239">
        <f>ROUND(进出口!C23/10000,2)</f>
        <v>73.150000000000006</v>
      </c>
      <c r="E16" s="240">
        <f>ROUND(进出口!D23,1)</f>
        <v>15.3</v>
      </c>
    </row>
    <row r="17" spans="1:5" s="233" customFormat="1" ht="27.95" customHeight="1">
      <c r="A17" s="234">
        <v>15</v>
      </c>
      <c r="B17" s="235" t="s">
        <v>25</v>
      </c>
      <c r="C17" s="236" t="s">
        <v>26</v>
      </c>
      <c r="D17" s="244">
        <f>ROUND(进出口!C32,0)</f>
        <v>5646</v>
      </c>
      <c r="E17" s="240">
        <f>ROUND(进出口!D32,1)</f>
        <v>2</v>
      </c>
    </row>
    <row r="18" spans="1:5" s="233" customFormat="1" ht="27.95" customHeight="1">
      <c r="A18" s="234">
        <v>16</v>
      </c>
      <c r="B18" s="235" t="s">
        <v>27</v>
      </c>
      <c r="C18" s="236" t="s">
        <v>11</v>
      </c>
      <c r="D18" s="239">
        <f>ROUND(金融!B5/10000,2)</f>
        <v>3378.51</v>
      </c>
      <c r="E18" s="240">
        <f>ROUND(金融!C5,1)</f>
        <v>10.9</v>
      </c>
    </row>
    <row r="19" spans="1:5" s="233" customFormat="1" ht="27.95" customHeight="1">
      <c r="A19" s="234">
        <v>17</v>
      </c>
      <c r="B19" s="241" t="s">
        <v>28</v>
      </c>
      <c r="C19" s="236" t="s">
        <v>11</v>
      </c>
      <c r="D19" s="239">
        <f>ROUND(金融!B7/10000,2)</f>
        <v>2096.98</v>
      </c>
      <c r="E19" s="240">
        <f>ROUND(金融!C7,1)</f>
        <v>6.6</v>
      </c>
    </row>
    <row r="20" spans="1:5" s="233" customFormat="1" ht="27.95" customHeight="1">
      <c r="A20" s="234">
        <v>19</v>
      </c>
      <c r="B20" s="235" t="s">
        <v>29</v>
      </c>
      <c r="C20" s="236" t="s">
        <v>11</v>
      </c>
      <c r="D20" s="239">
        <f>ROUND(金融!B12/10000,2)</f>
        <v>2089.19</v>
      </c>
      <c r="E20" s="240">
        <f>ROUND(金融!C12,1)</f>
        <v>21.5</v>
      </c>
    </row>
    <row r="21" spans="1:5" s="233" customFormat="1" ht="27.95" customHeight="1">
      <c r="A21" s="234">
        <v>18</v>
      </c>
      <c r="B21" s="235" t="s">
        <v>30</v>
      </c>
      <c r="C21" s="236" t="s">
        <v>31</v>
      </c>
      <c r="D21" s="238">
        <f>ROUND(消价!$C$4,1)</f>
        <v>101.2</v>
      </c>
      <c r="E21" s="238">
        <f>ROUND(D21-100,1)</f>
        <v>1.2</v>
      </c>
    </row>
    <row r="22" spans="1:5" s="233" customFormat="1" ht="27.95" customHeight="1">
      <c r="A22" s="234">
        <v>20</v>
      </c>
      <c r="B22" s="235" t="s">
        <v>32</v>
      </c>
      <c r="C22" s="236" t="s">
        <v>31</v>
      </c>
      <c r="D22" s="238">
        <v>102.8</v>
      </c>
      <c r="E22" s="238">
        <f>ROUND(D22-100,1)</f>
        <v>2.8</v>
      </c>
    </row>
    <row r="23" spans="1:5" s="233" customFormat="1" ht="27.95" customHeight="1">
      <c r="A23" s="234">
        <v>21</v>
      </c>
      <c r="B23" s="235" t="s">
        <v>33</v>
      </c>
      <c r="C23" s="236" t="s">
        <v>34</v>
      </c>
      <c r="D23" s="239">
        <v>112.43</v>
      </c>
      <c r="E23" s="238">
        <v>10.199999999999999</v>
      </c>
    </row>
    <row r="24" spans="1:5" s="233" customFormat="1" ht="27.95" customHeight="1">
      <c r="A24" s="234">
        <v>22</v>
      </c>
      <c r="B24" s="245" t="s">
        <v>35</v>
      </c>
      <c r="C24" s="246" t="s">
        <v>34</v>
      </c>
      <c r="D24" s="247">
        <v>69.33</v>
      </c>
      <c r="E24" s="248">
        <v>8</v>
      </c>
    </row>
    <row r="25" spans="1:5" ht="20.25" customHeight="1">
      <c r="A25" s="547" t="s">
        <v>36</v>
      </c>
      <c r="B25" s="547"/>
      <c r="C25" s="547"/>
      <c r="D25" s="548"/>
      <c r="E25" s="548"/>
    </row>
  </sheetData>
  <sheetProtection password="DC9E" sheet="1" objects="1" scenarios="1"/>
  <mergeCells count="2">
    <mergeCell ref="A1:E1"/>
    <mergeCell ref="A25:E25"/>
  </mergeCells>
  <phoneticPr fontId="96" type="noConversion"/>
  <printOptions horizontalCentered="1"/>
  <pageMargins left="0.75" right="0.75" top="0.79" bottom="0.79" header="0.51" footer="0.51"/>
  <pageSetup paperSize="9" scale="96" orientation="portrait" blackAndWhite="1" verticalDpi="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I30"/>
  <sheetViews>
    <sheetView workbookViewId="0">
      <selection activeCell="C8" sqref="A1:XFD1048576"/>
    </sheetView>
  </sheetViews>
  <sheetFormatPr defaultColWidth="9" defaultRowHeight="14.25"/>
  <cols>
    <col min="1" max="1" width="27.875" customWidth="1"/>
    <col min="2" max="2" width="17.375" customWidth="1"/>
    <col min="3" max="3" width="15" customWidth="1"/>
    <col min="4" max="5" width="10.625" hidden="1" customWidth="1"/>
    <col min="6" max="6" width="1.125" hidden="1" customWidth="1"/>
    <col min="7" max="7" width="10.625" hidden="1" customWidth="1"/>
    <col min="8" max="8" width="12.625" bestFit="1" customWidth="1"/>
    <col min="9" max="9" width="11.625" bestFit="1" customWidth="1"/>
    <col min="10" max="11" width="12.625" bestFit="1" customWidth="1"/>
    <col min="14" max="14" width="12.625" bestFit="1" customWidth="1"/>
  </cols>
  <sheetData>
    <row r="1" spans="1:9" ht="30" customHeight="1">
      <c r="A1" s="549" t="s">
        <v>37</v>
      </c>
      <c r="B1" s="549"/>
      <c r="C1" s="549"/>
      <c r="D1" s="549"/>
      <c r="E1" s="550"/>
      <c r="F1" s="550"/>
      <c r="G1" s="550"/>
    </row>
    <row r="2" spans="1:9" ht="27" customHeight="1">
      <c r="A2" s="249"/>
      <c r="B2" s="249"/>
      <c r="C2" s="250" t="s">
        <v>38</v>
      </c>
      <c r="D2" s="249"/>
      <c r="E2" s="212"/>
      <c r="F2" s="212"/>
      <c r="G2" s="212"/>
    </row>
    <row r="3" spans="1:9" ht="35.25" customHeight="1">
      <c r="A3" s="251" t="s">
        <v>58</v>
      </c>
      <c r="B3" s="252" t="s">
        <v>40</v>
      </c>
      <c r="C3" s="253" t="s">
        <v>41</v>
      </c>
      <c r="D3" s="254"/>
      <c r="E3" s="2"/>
      <c r="F3" s="2"/>
      <c r="G3" s="2"/>
    </row>
    <row r="4" spans="1:9" ht="39.950000000000003" customHeight="1">
      <c r="A4" s="255" t="s">
        <v>42</v>
      </c>
      <c r="B4" s="256">
        <v>1360.45</v>
      </c>
      <c r="C4" s="257">
        <v>6.1</v>
      </c>
      <c r="D4" s="258"/>
      <c r="H4" s="18"/>
      <c r="I4" s="18"/>
    </row>
    <row r="5" spans="1:9" ht="39.950000000000003" customHeight="1">
      <c r="A5" s="255" t="s">
        <v>515</v>
      </c>
      <c r="B5" s="259">
        <v>214.27</v>
      </c>
      <c r="C5" s="260">
        <v>5.3</v>
      </c>
      <c r="D5" s="258"/>
      <c r="H5" s="18"/>
      <c r="I5" s="18"/>
    </row>
    <row r="6" spans="1:9" ht="39.950000000000003" customHeight="1">
      <c r="A6" s="255" t="s">
        <v>516</v>
      </c>
      <c r="B6" s="259">
        <v>499.05</v>
      </c>
      <c r="C6" s="260">
        <v>4.7</v>
      </c>
      <c r="D6" s="258"/>
      <c r="H6" s="18"/>
      <c r="I6" s="18"/>
    </row>
    <row r="7" spans="1:9" ht="39.950000000000003" customHeight="1">
      <c r="A7" s="255" t="s">
        <v>43</v>
      </c>
      <c r="B7" s="261">
        <v>49.01</v>
      </c>
      <c r="C7" s="262">
        <v>4.4000000000000004</v>
      </c>
      <c r="D7" s="258"/>
      <c r="H7" s="18"/>
      <c r="I7" s="18"/>
    </row>
    <row r="8" spans="1:9" ht="39.950000000000003" customHeight="1">
      <c r="A8" s="255" t="s">
        <v>44</v>
      </c>
      <c r="B8" s="263">
        <v>647.13</v>
      </c>
      <c r="C8" s="264">
        <v>7.6</v>
      </c>
      <c r="D8" s="258"/>
      <c r="H8" s="18"/>
      <c r="I8" s="18"/>
    </row>
    <row r="9" spans="1:9" ht="39.950000000000003" customHeight="1">
      <c r="A9" s="255" t="s">
        <v>45</v>
      </c>
      <c r="B9" s="265">
        <v>67.33</v>
      </c>
      <c r="C9" s="266">
        <v>5.4</v>
      </c>
      <c r="D9" s="258"/>
      <c r="I9" s="213"/>
    </row>
    <row r="10" spans="1:9" ht="39.950000000000003" customHeight="1">
      <c r="A10" s="255" t="s">
        <v>46</v>
      </c>
      <c r="B10" s="267">
        <v>103.75</v>
      </c>
      <c r="C10" s="268">
        <v>4.8</v>
      </c>
      <c r="D10" s="258"/>
      <c r="I10" s="213"/>
    </row>
    <row r="11" spans="1:9" ht="39.950000000000003" customHeight="1">
      <c r="A11" s="255" t="s">
        <v>47</v>
      </c>
      <c r="B11" s="269">
        <v>21.19</v>
      </c>
      <c r="C11" s="270">
        <v>3.7</v>
      </c>
      <c r="D11" s="258"/>
      <c r="I11" s="213"/>
    </row>
    <row r="12" spans="1:9" ht="39.950000000000003" customHeight="1">
      <c r="A12" s="255" t="s">
        <v>48</v>
      </c>
      <c r="B12" s="271">
        <v>40.200000000000003</v>
      </c>
      <c r="C12" s="272">
        <v>9.3000000000000007</v>
      </c>
      <c r="D12" s="258"/>
      <c r="I12" s="213"/>
    </row>
    <row r="13" spans="1:9" ht="39.950000000000003" customHeight="1">
      <c r="A13" s="255" t="s">
        <v>49</v>
      </c>
      <c r="B13" s="273">
        <v>86.86</v>
      </c>
      <c r="C13" s="274">
        <v>8.3000000000000007</v>
      </c>
      <c r="D13" s="258"/>
      <c r="I13" s="213"/>
    </row>
    <row r="14" spans="1:9" ht="39.950000000000003" customHeight="1">
      <c r="A14" s="255" t="s">
        <v>50</v>
      </c>
      <c r="B14" s="275">
        <v>61.94</v>
      </c>
      <c r="C14" s="276">
        <v>22.7</v>
      </c>
      <c r="D14" s="258"/>
      <c r="I14" s="213"/>
    </row>
    <row r="15" spans="1:9" ht="39.950000000000003" customHeight="1">
      <c r="A15" s="277" t="s">
        <v>51</v>
      </c>
      <c r="B15" s="278">
        <v>258.23</v>
      </c>
      <c r="C15" s="279">
        <v>5.7</v>
      </c>
      <c r="D15" s="258"/>
      <c r="I15" s="213"/>
    </row>
    <row r="16" spans="1:9" ht="39.950000000000003" customHeight="1">
      <c r="A16" s="280" t="s">
        <v>52</v>
      </c>
      <c r="B16" s="281">
        <v>219.52</v>
      </c>
      <c r="C16" s="282">
        <v>5.5</v>
      </c>
      <c r="D16" s="258"/>
      <c r="I16" s="213" t="s">
        <v>53</v>
      </c>
    </row>
    <row r="17" spans="1:9" ht="39.950000000000003" customHeight="1">
      <c r="A17" s="255" t="s">
        <v>517</v>
      </c>
      <c r="B17" s="283">
        <v>452.42</v>
      </c>
      <c r="C17" s="284">
        <v>4.5999999999999996</v>
      </c>
      <c r="D17" s="258"/>
      <c r="I17" s="3"/>
    </row>
    <row r="18" spans="1:9" ht="39.950000000000003" customHeight="1">
      <c r="A18" s="285" t="s">
        <v>518</v>
      </c>
      <c r="B18" s="551" t="s">
        <v>54</v>
      </c>
      <c r="C18" s="552"/>
      <c r="D18" s="258"/>
      <c r="I18" s="213"/>
    </row>
    <row r="19" spans="1:9" ht="21" customHeight="1">
      <c r="A19" s="553" t="s">
        <v>55</v>
      </c>
      <c r="B19" s="554"/>
      <c r="C19" s="229"/>
      <c r="D19" s="258"/>
    </row>
    <row r="20" spans="1:9" ht="24.95" customHeight="1"/>
    <row r="21" spans="1:9" ht="24.95" customHeight="1"/>
    <row r="22" spans="1:9" ht="24.95" customHeight="1"/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/>
    <row r="29" spans="1:9" ht="24.95" customHeight="1"/>
    <row r="30" spans="1:9" ht="24.95" customHeight="1"/>
  </sheetData>
  <sheetProtection password="DC9E" sheet="1" objects="1" scenarios="1"/>
  <mergeCells count="4">
    <mergeCell ref="A1:D1"/>
    <mergeCell ref="E1:G1"/>
    <mergeCell ref="B18:C18"/>
    <mergeCell ref="A19:B19"/>
  </mergeCells>
  <phoneticPr fontId="96" type="noConversion"/>
  <printOptions horizontalCentered="1"/>
  <pageMargins left="0.75" right="0.75" top="0.98" bottom="0.98" header="0.51" footer="0.51"/>
  <pageSetup paperSize="9" orientation="portrait" blackAndWhite="1" verticalDpi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H24"/>
  <sheetViews>
    <sheetView workbookViewId="0">
      <selection activeCell="E7" sqref="A1:G24"/>
    </sheetView>
  </sheetViews>
  <sheetFormatPr defaultRowHeight="14.25"/>
  <cols>
    <col min="1" max="1" width="33.125" style="196" customWidth="1"/>
    <col min="2" max="2" width="12" style="196" customWidth="1"/>
    <col min="3" max="3" width="16.375" style="196" customWidth="1"/>
    <col min="4" max="4" width="15.75" style="196" customWidth="1"/>
    <col min="5" max="5" width="9" style="196"/>
    <col min="6" max="8" width="9" style="196" hidden="1" customWidth="1"/>
    <col min="9" max="16384" width="9" style="196"/>
  </cols>
  <sheetData>
    <row r="1" spans="1:8" ht="24.95" customHeight="1">
      <c r="A1" s="550" t="s">
        <v>56</v>
      </c>
      <c r="B1" s="550"/>
      <c r="C1" s="550"/>
      <c r="D1" s="550"/>
    </row>
    <row r="2" spans="1:8" ht="16.5" customHeight="1">
      <c r="A2" s="11"/>
      <c r="B2" s="11"/>
      <c r="C2" s="11"/>
      <c r="D2" s="59"/>
      <c r="F2" s="555" t="s">
        <v>57</v>
      </c>
      <c r="G2" s="555"/>
    </row>
    <row r="3" spans="1:8" ht="35.25" customHeight="1">
      <c r="A3" s="197" t="s">
        <v>58</v>
      </c>
      <c r="B3" s="198" t="s">
        <v>7</v>
      </c>
      <c r="C3" s="124" t="s">
        <v>59</v>
      </c>
      <c r="D3" s="199" t="s">
        <v>41</v>
      </c>
      <c r="F3" s="200"/>
      <c r="G3" s="200"/>
    </row>
    <row r="4" spans="1:8" ht="26.1" customHeight="1">
      <c r="A4" s="201" t="s">
        <v>60</v>
      </c>
      <c r="B4" s="125" t="s">
        <v>11</v>
      </c>
      <c r="C4" s="6">
        <v>345.68</v>
      </c>
      <c r="D4" s="202">
        <v>5.4</v>
      </c>
      <c r="F4" s="203"/>
      <c r="G4" s="203"/>
    </row>
    <row r="5" spans="1:8" ht="26.1" customHeight="1">
      <c r="A5" s="201" t="s">
        <v>61</v>
      </c>
      <c r="B5" s="125" t="s">
        <v>11</v>
      </c>
      <c r="C5" s="6">
        <v>164.9</v>
      </c>
      <c r="D5" s="202">
        <v>5.5</v>
      </c>
      <c r="F5" s="203"/>
      <c r="G5" s="203"/>
    </row>
    <row r="6" spans="1:8" ht="26.1" customHeight="1">
      <c r="A6" s="201" t="s">
        <v>62</v>
      </c>
      <c r="B6" s="125" t="s">
        <v>11</v>
      </c>
      <c r="C6" s="6">
        <v>12.88</v>
      </c>
      <c r="D6" s="202">
        <v>4.5999999999999996</v>
      </c>
      <c r="F6" s="203"/>
      <c r="G6" s="203"/>
    </row>
    <row r="7" spans="1:8" ht="26.1" customHeight="1">
      <c r="A7" s="201" t="s">
        <v>63</v>
      </c>
      <c r="B7" s="125" t="s">
        <v>11</v>
      </c>
      <c r="C7" s="6">
        <v>53.54</v>
      </c>
      <c r="D7" s="202">
        <v>2.9</v>
      </c>
      <c r="F7" s="203"/>
      <c r="G7" s="203"/>
    </row>
    <row r="8" spans="1:8" ht="26.1" customHeight="1">
      <c r="A8" s="201" t="s">
        <v>64</v>
      </c>
      <c r="B8" s="125" t="s">
        <v>11</v>
      </c>
      <c r="C8" s="6">
        <v>101.63</v>
      </c>
      <c r="D8" s="202">
        <v>6.5</v>
      </c>
      <c r="F8" s="203"/>
      <c r="G8" s="203"/>
    </row>
    <row r="9" spans="1:8" ht="26.1" customHeight="1">
      <c r="A9" s="201" t="s">
        <v>65</v>
      </c>
      <c r="B9" s="125" t="s">
        <v>11</v>
      </c>
      <c r="C9" s="6">
        <v>12.72</v>
      </c>
      <c r="D9" s="202">
        <v>8.1999999999999993</v>
      </c>
      <c r="F9" s="203"/>
      <c r="G9" s="203"/>
    </row>
    <row r="10" spans="1:8" ht="26.1" customHeight="1">
      <c r="A10" s="17" t="s">
        <v>66</v>
      </c>
      <c r="B10" s="125" t="s">
        <v>11</v>
      </c>
      <c r="C10" s="6">
        <v>219.52</v>
      </c>
      <c r="D10" s="202">
        <v>5.5</v>
      </c>
      <c r="F10" s="203" t="str">
        <f>IF(ROUND(C10-C15,2)&lt;&gt;ROUND(分县1!B17/10000,2),"错!!与分县1表数据不一致","")</f>
        <v/>
      </c>
      <c r="G10" s="203"/>
    </row>
    <row r="11" spans="1:8" ht="26.1" customHeight="1">
      <c r="A11" s="201" t="s">
        <v>67</v>
      </c>
      <c r="B11" s="125" t="s">
        <v>11</v>
      </c>
      <c r="C11" s="6">
        <v>112.74</v>
      </c>
      <c r="D11" s="202">
        <v>5.5</v>
      </c>
      <c r="F11" s="203"/>
      <c r="G11" s="203"/>
      <c r="H11" s="204"/>
    </row>
    <row r="12" spans="1:8" ht="26.1" customHeight="1">
      <c r="A12" s="201" t="s">
        <v>68</v>
      </c>
      <c r="B12" s="125" t="s">
        <v>11</v>
      </c>
      <c r="C12" s="6">
        <v>9.57</v>
      </c>
      <c r="D12" s="202">
        <v>4.5999999999999996</v>
      </c>
      <c r="F12" s="203"/>
      <c r="G12" s="203"/>
    </row>
    <row r="13" spans="1:8" ht="26.1" customHeight="1">
      <c r="A13" s="201" t="s">
        <v>63</v>
      </c>
      <c r="B13" s="125" t="s">
        <v>11</v>
      </c>
      <c r="C13" s="6">
        <v>25.9</v>
      </c>
      <c r="D13" s="202">
        <v>2.9</v>
      </c>
      <c r="F13" s="203"/>
      <c r="G13" s="203"/>
    </row>
    <row r="14" spans="1:8" ht="26.1" customHeight="1">
      <c r="A14" s="201" t="s">
        <v>69</v>
      </c>
      <c r="B14" s="125" t="s">
        <v>11</v>
      </c>
      <c r="C14" s="6">
        <v>66.06</v>
      </c>
      <c r="D14" s="202">
        <v>6.5</v>
      </c>
      <c r="F14" s="203"/>
      <c r="G14" s="203"/>
    </row>
    <row r="15" spans="1:8" ht="26.1" customHeight="1">
      <c r="A15" s="201" t="s">
        <v>70</v>
      </c>
      <c r="B15" s="125" t="s">
        <v>11</v>
      </c>
      <c r="C15" s="6">
        <v>5.25</v>
      </c>
      <c r="D15" s="202">
        <v>8.1999999999999993</v>
      </c>
      <c r="F15" s="203"/>
      <c r="G15" s="203"/>
    </row>
    <row r="16" spans="1:8" ht="26.1" customHeight="1">
      <c r="A16" s="201" t="s">
        <v>71</v>
      </c>
      <c r="B16" s="201"/>
      <c r="C16" s="6"/>
      <c r="D16" s="202"/>
      <c r="F16" s="200"/>
      <c r="G16" s="200"/>
    </row>
    <row r="17" spans="1:7" ht="26.1" customHeight="1">
      <c r="A17" s="201" t="s">
        <v>72</v>
      </c>
      <c r="B17" s="125" t="s">
        <v>73</v>
      </c>
      <c r="C17" s="205" t="s">
        <v>74</v>
      </c>
      <c r="D17" s="202" t="s">
        <v>74</v>
      </c>
      <c r="F17" s="200"/>
      <c r="G17" s="200"/>
    </row>
    <row r="18" spans="1:7" ht="26.1" customHeight="1">
      <c r="A18" s="201" t="s">
        <v>75</v>
      </c>
      <c r="B18" s="125" t="s">
        <v>73</v>
      </c>
      <c r="C18" s="205" t="s">
        <v>74</v>
      </c>
      <c r="D18" s="202" t="s">
        <v>74</v>
      </c>
      <c r="F18" s="200"/>
      <c r="G18" s="200"/>
    </row>
    <row r="19" spans="1:7" ht="26.1" customHeight="1">
      <c r="A19" s="201" t="s">
        <v>76</v>
      </c>
      <c r="B19" s="125" t="s">
        <v>73</v>
      </c>
      <c r="C19" s="206">
        <v>249.82</v>
      </c>
      <c r="D19" s="202">
        <v>5.6</v>
      </c>
      <c r="F19" s="200"/>
      <c r="G19" s="200"/>
    </row>
    <row r="20" spans="1:7" ht="26.1" customHeight="1">
      <c r="A20" s="201" t="s">
        <v>77</v>
      </c>
      <c r="B20" s="125" t="s">
        <v>73</v>
      </c>
      <c r="C20" s="206">
        <v>185.02</v>
      </c>
      <c r="D20" s="202">
        <v>7.2</v>
      </c>
      <c r="F20" s="200"/>
      <c r="G20" s="200"/>
    </row>
    <row r="21" spans="1:7" ht="26.1" customHeight="1">
      <c r="A21" s="207" t="s">
        <v>78</v>
      </c>
      <c r="B21" s="208" t="s">
        <v>79</v>
      </c>
      <c r="C21" s="206">
        <v>186.82</v>
      </c>
      <c r="D21" s="202">
        <v>5.0999999999999996</v>
      </c>
      <c r="F21" s="200"/>
      <c r="G21" s="200"/>
    </row>
    <row r="22" spans="1:7" ht="26.1" customHeight="1">
      <c r="A22" s="201" t="s">
        <v>80</v>
      </c>
      <c r="B22" s="125" t="s">
        <v>81</v>
      </c>
      <c r="C22" s="206">
        <v>3859.64</v>
      </c>
      <c r="D22" s="202">
        <v>4.3</v>
      </c>
      <c r="F22" s="200"/>
      <c r="G22" s="200"/>
    </row>
    <row r="23" spans="1:7" ht="26.1" customHeight="1">
      <c r="A23" s="209" t="s">
        <v>82</v>
      </c>
      <c r="B23" s="129" t="s">
        <v>73</v>
      </c>
      <c r="C23" s="210">
        <v>63.22</v>
      </c>
      <c r="D23" s="211">
        <v>4.5</v>
      </c>
      <c r="F23" s="200"/>
      <c r="G23" s="200"/>
    </row>
    <row r="24" spans="1:7" ht="20.25" customHeight="1">
      <c r="A24" s="556" t="s">
        <v>83</v>
      </c>
      <c r="B24" s="556"/>
      <c r="C24" s="556"/>
      <c r="D24" s="556"/>
    </row>
  </sheetData>
  <sheetProtection password="DC9E" sheet="1" objects="1" scenarios="1"/>
  <mergeCells count="3">
    <mergeCell ref="A1:D1"/>
    <mergeCell ref="F2:G2"/>
    <mergeCell ref="A24:D24"/>
  </mergeCells>
  <phoneticPr fontId="96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U22"/>
  <sheetViews>
    <sheetView workbookViewId="0">
      <selection activeCell="E12" sqref="E12"/>
    </sheetView>
  </sheetViews>
  <sheetFormatPr defaultRowHeight="14.25"/>
  <cols>
    <col min="1" max="1" width="28.625" style="181" customWidth="1"/>
    <col min="2" max="2" width="12" style="181" customWidth="1"/>
    <col min="3" max="3" width="10.625" style="181" customWidth="1"/>
    <col min="4" max="4" width="12.125" style="189" customWidth="1"/>
    <col min="5" max="5" width="11.5" style="181" customWidth="1"/>
    <col min="6" max="6" width="9" style="181"/>
    <col min="7" max="7" width="10.5" style="181" customWidth="1"/>
    <col min="8" max="8" width="9.75" style="181" bestFit="1" customWidth="1"/>
    <col min="9" max="9" width="11.75" style="181" bestFit="1" customWidth="1"/>
    <col min="10" max="255" width="9" style="181"/>
  </cols>
  <sheetData>
    <row r="1" spans="1:9" ht="28.5" customHeight="1">
      <c r="A1" s="557" t="s">
        <v>84</v>
      </c>
      <c r="B1" s="558"/>
      <c r="C1" s="558"/>
      <c r="D1" s="559"/>
      <c r="E1" s="559"/>
    </row>
    <row r="2" spans="1:9" ht="19.5" customHeight="1">
      <c r="A2" s="286"/>
      <c r="B2" s="286"/>
      <c r="C2" s="286"/>
      <c r="D2" s="560" t="s">
        <v>85</v>
      </c>
      <c r="E2" s="561"/>
    </row>
    <row r="3" spans="1:9" ht="35.25" customHeight="1">
      <c r="A3" s="287" t="s">
        <v>58</v>
      </c>
      <c r="B3" s="287" t="s">
        <v>1</v>
      </c>
      <c r="C3" s="288" t="s">
        <v>86</v>
      </c>
      <c r="D3" s="252" t="s">
        <v>87</v>
      </c>
      <c r="E3" s="288" t="s">
        <v>86</v>
      </c>
      <c r="G3" s="190"/>
      <c r="I3" s="190"/>
    </row>
    <row r="4" spans="1:9" ht="24.95" customHeight="1">
      <c r="A4" s="289" t="s">
        <v>88</v>
      </c>
      <c r="B4" s="290">
        <v>2130953</v>
      </c>
      <c r="C4" s="291">
        <v>-1.4</v>
      </c>
      <c r="D4" s="292">
        <v>14083145</v>
      </c>
      <c r="E4" s="293">
        <v>3.2</v>
      </c>
      <c r="G4" s="190"/>
      <c r="I4" s="190"/>
    </row>
    <row r="5" spans="1:9" ht="24.95" customHeight="1">
      <c r="A5" s="294" t="s">
        <v>89</v>
      </c>
      <c r="B5" s="290">
        <v>982902</v>
      </c>
      <c r="C5" s="295">
        <v>2.7</v>
      </c>
      <c r="D5" s="292">
        <v>6137099</v>
      </c>
      <c r="E5" s="293">
        <v>4.3</v>
      </c>
      <c r="G5" s="190"/>
      <c r="I5" s="190"/>
    </row>
    <row r="6" spans="1:9" ht="24.95" customHeight="1">
      <c r="A6" s="294" t="s">
        <v>90</v>
      </c>
      <c r="B6" s="290">
        <v>1148052</v>
      </c>
      <c r="C6" s="295">
        <v>-5.0999999999999996</v>
      </c>
      <c r="D6" s="292">
        <v>7946046</v>
      </c>
      <c r="E6" s="293">
        <v>2.4</v>
      </c>
      <c r="G6" s="190"/>
      <c r="I6" s="190"/>
    </row>
    <row r="7" spans="1:9" ht="24.95" customHeight="1">
      <c r="A7" s="289" t="s">
        <v>91</v>
      </c>
      <c r="B7" s="290">
        <v>1148052</v>
      </c>
      <c r="C7" s="291">
        <v>9.1999999999999993</v>
      </c>
      <c r="D7" s="292">
        <v>141493</v>
      </c>
      <c r="E7" s="293">
        <v>4.3</v>
      </c>
      <c r="G7" s="190"/>
      <c r="I7" s="190"/>
    </row>
    <row r="8" spans="1:9" ht="24.95" customHeight="1">
      <c r="A8" s="289" t="s">
        <v>92</v>
      </c>
      <c r="B8" s="290">
        <v>693</v>
      </c>
      <c r="C8" s="291">
        <v>-82.9</v>
      </c>
      <c r="D8" s="292">
        <v>5142</v>
      </c>
      <c r="E8" s="293">
        <v>-77.900000000000006</v>
      </c>
      <c r="F8" s="191"/>
      <c r="G8" s="192"/>
      <c r="I8" s="190"/>
    </row>
    <row r="9" spans="1:9" ht="24.95" customHeight="1">
      <c r="A9" s="289" t="s">
        <v>93</v>
      </c>
      <c r="B9" s="290">
        <v>0</v>
      </c>
      <c r="C9" s="291">
        <v>0</v>
      </c>
      <c r="D9" s="292">
        <v>0</v>
      </c>
      <c r="E9" s="293">
        <v>0</v>
      </c>
      <c r="F9" s="191"/>
      <c r="G9" s="190"/>
      <c r="I9" s="190"/>
    </row>
    <row r="10" spans="1:9" ht="24.95" customHeight="1">
      <c r="A10" s="289" t="s">
        <v>94</v>
      </c>
      <c r="B10" s="290">
        <v>1473285</v>
      </c>
      <c r="C10" s="291">
        <v>-2.9</v>
      </c>
      <c r="D10" s="292">
        <v>9723779</v>
      </c>
      <c r="E10" s="293">
        <v>3.4</v>
      </c>
      <c r="F10" s="191"/>
      <c r="G10" s="190"/>
      <c r="I10" s="190"/>
    </row>
    <row r="11" spans="1:9" ht="24.95" customHeight="1">
      <c r="A11" s="289" t="s">
        <v>95</v>
      </c>
      <c r="B11" s="290">
        <v>606908</v>
      </c>
      <c r="C11" s="291">
        <v>3.6</v>
      </c>
      <c r="D11" s="292">
        <v>4000249</v>
      </c>
      <c r="E11" s="293">
        <v>3</v>
      </c>
      <c r="G11" s="190"/>
      <c r="I11" s="190"/>
    </row>
    <row r="12" spans="1:9" ht="24.95" customHeight="1">
      <c r="A12" s="289" t="s">
        <v>96</v>
      </c>
      <c r="B12" s="290">
        <v>28777</v>
      </c>
      <c r="C12" s="291">
        <v>-8.4</v>
      </c>
      <c r="D12" s="292">
        <v>212482</v>
      </c>
      <c r="E12" s="293">
        <v>5.8</v>
      </c>
      <c r="G12" s="190"/>
      <c r="I12" s="190"/>
    </row>
    <row r="13" spans="1:9" ht="24.95" customHeight="1">
      <c r="A13" s="296" t="s">
        <v>97</v>
      </c>
      <c r="B13" s="297">
        <v>853079</v>
      </c>
      <c r="C13" s="298">
        <v>1.5</v>
      </c>
      <c r="D13" s="299">
        <v>5752383</v>
      </c>
      <c r="E13" s="293">
        <v>3.1</v>
      </c>
      <c r="G13" s="190"/>
      <c r="I13" s="190"/>
    </row>
    <row r="14" spans="1:9" ht="24.95" customHeight="1">
      <c r="A14" s="296" t="s">
        <v>98</v>
      </c>
      <c r="B14" s="297">
        <v>975411</v>
      </c>
      <c r="C14" s="300">
        <v>-6.5</v>
      </c>
      <c r="D14" s="292">
        <v>6361538</v>
      </c>
      <c r="E14" s="293">
        <v>2.9</v>
      </c>
      <c r="G14" s="190"/>
      <c r="I14" s="190"/>
    </row>
    <row r="15" spans="1:9" ht="24.95" customHeight="1">
      <c r="A15" s="296" t="s">
        <v>99</v>
      </c>
      <c r="B15" s="301">
        <v>932516</v>
      </c>
      <c r="C15" s="291">
        <v>13</v>
      </c>
      <c r="D15" s="292">
        <v>6129095</v>
      </c>
      <c r="E15" s="293">
        <v>10.3</v>
      </c>
      <c r="G15" s="190"/>
      <c r="I15" s="190"/>
    </row>
    <row r="16" spans="1:9" ht="24.95" customHeight="1">
      <c r="A16" s="289" t="s">
        <v>100</v>
      </c>
      <c r="B16" s="290">
        <v>557132</v>
      </c>
      <c r="C16" s="291">
        <v>-7.6</v>
      </c>
      <c r="D16" s="292">
        <v>3986288</v>
      </c>
      <c r="E16" s="293">
        <v>-0.9</v>
      </c>
      <c r="G16" s="190"/>
      <c r="I16" s="190"/>
    </row>
    <row r="17" spans="1:9" ht="24.95" customHeight="1">
      <c r="A17" s="289" t="s">
        <v>101</v>
      </c>
      <c r="B17" s="290">
        <v>627736</v>
      </c>
      <c r="C17" s="291">
        <v>-11.6</v>
      </c>
      <c r="D17" s="292">
        <v>3903698</v>
      </c>
      <c r="E17" s="293">
        <v>-2</v>
      </c>
      <c r="G17" s="190"/>
      <c r="I17" s="190"/>
    </row>
    <row r="18" spans="1:9" ht="24.95" customHeight="1">
      <c r="A18" s="302" t="s">
        <v>102</v>
      </c>
      <c r="B18" s="303">
        <v>13569</v>
      </c>
      <c r="C18" s="304">
        <v>-25.7</v>
      </c>
      <c r="D18" s="305">
        <v>64065</v>
      </c>
      <c r="E18" s="306">
        <v>-21.1</v>
      </c>
      <c r="G18" s="190"/>
      <c r="I18" s="190"/>
    </row>
    <row r="19" spans="1:9" ht="24.95" customHeight="1">
      <c r="A19" s="307" t="s">
        <v>103</v>
      </c>
      <c r="B19" s="308">
        <v>159002</v>
      </c>
      <c r="C19" s="309">
        <v>-19.899999999999999</v>
      </c>
      <c r="D19" s="310">
        <v>1163463</v>
      </c>
      <c r="E19" s="311">
        <v>-6.3</v>
      </c>
      <c r="G19" s="190"/>
      <c r="I19" s="190"/>
    </row>
    <row r="20" spans="1:9" ht="31.5" customHeight="1">
      <c r="A20" s="312"/>
      <c r="B20" s="562" t="s">
        <v>104</v>
      </c>
      <c r="C20" s="563"/>
      <c r="D20" s="313" t="s">
        <v>105</v>
      </c>
      <c r="E20" s="314" t="s">
        <v>106</v>
      </c>
      <c r="G20" s="190"/>
      <c r="I20" s="190"/>
    </row>
    <row r="21" spans="1:9" ht="24.95" customHeight="1">
      <c r="A21" s="315" t="s">
        <v>107</v>
      </c>
      <c r="B21" s="564">
        <v>13657236</v>
      </c>
      <c r="C21" s="565"/>
      <c r="D21" s="316">
        <v>97</v>
      </c>
      <c r="E21" s="317">
        <v>-0.3</v>
      </c>
      <c r="G21" s="190"/>
      <c r="I21" s="190"/>
    </row>
    <row r="22" spans="1:9" ht="20.100000000000001" customHeight="1">
      <c r="A22" s="566" t="s">
        <v>108</v>
      </c>
      <c r="B22" s="566"/>
      <c r="C22" s="566"/>
      <c r="D22" s="566"/>
      <c r="E22" s="566"/>
    </row>
  </sheetData>
  <sheetProtection password="DC9E" sheet="1" objects="1" scenarios="1"/>
  <mergeCells count="5">
    <mergeCell ref="A1:E1"/>
    <mergeCell ref="D2:E2"/>
    <mergeCell ref="B20:C20"/>
    <mergeCell ref="B21:C21"/>
    <mergeCell ref="A22:E22"/>
  </mergeCells>
  <phoneticPr fontId="96" type="noConversion"/>
  <printOptions horizontalCentered="1"/>
  <pageMargins left="0.55000000000000004" right="0.55000000000000004" top="0.59" bottom="0.59" header="0.51" footer="0.51"/>
  <pageSetup paperSize="9" orientation="portrait" blackAndWhite="1" horizontalDpi="200" verticalDpi="20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256"/>
  <sheetViews>
    <sheetView workbookViewId="0">
      <selection activeCell="F7" sqref="A1:XFD1048576"/>
    </sheetView>
  </sheetViews>
  <sheetFormatPr defaultRowHeight="14.25"/>
  <cols>
    <col min="1" max="1" width="28.625" style="339" customWidth="1"/>
    <col min="2" max="2" width="12" style="339" customWidth="1"/>
    <col min="3" max="3" width="10.625" style="339" customWidth="1"/>
    <col min="4" max="4" width="12.125" style="340" customWidth="1"/>
    <col min="5" max="5" width="11.5" style="339" customWidth="1"/>
    <col min="6" max="6" width="9" style="339"/>
    <col min="7" max="7" width="10.5" style="339" customWidth="1"/>
    <col min="8" max="8" width="9.75" style="339" bestFit="1" customWidth="1"/>
    <col min="9" max="9" width="11.75" style="339" bestFit="1" customWidth="1"/>
    <col min="10" max="16384" width="9" style="339"/>
  </cols>
  <sheetData>
    <row r="1" spans="1:8" s="229" customFormat="1" ht="28.5" customHeight="1">
      <c r="A1" s="567" t="s">
        <v>109</v>
      </c>
      <c r="B1" s="568"/>
      <c r="C1" s="568"/>
      <c r="D1" s="569"/>
      <c r="E1" s="569"/>
    </row>
    <row r="2" spans="1:8" s="229" customFormat="1" ht="19.5" customHeight="1">
      <c r="A2" s="318"/>
      <c r="B2" s="318"/>
      <c r="C2" s="318"/>
      <c r="D2" s="570" t="s">
        <v>85</v>
      </c>
      <c r="E2" s="571"/>
    </row>
    <row r="3" spans="1:8" s="229" customFormat="1" ht="35.25" customHeight="1">
      <c r="A3" s="319" t="s">
        <v>58</v>
      </c>
      <c r="B3" s="320" t="s">
        <v>1</v>
      </c>
      <c r="C3" s="321" t="s">
        <v>86</v>
      </c>
      <c r="D3" s="322" t="s">
        <v>87</v>
      </c>
      <c r="E3" s="321" t="s">
        <v>86</v>
      </c>
      <c r="H3" s="323"/>
    </row>
    <row r="4" spans="1:8" s="229" customFormat="1" ht="24.95" customHeight="1">
      <c r="A4" s="324" t="s">
        <v>110</v>
      </c>
      <c r="B4" s="325">
        <v>694250</v>
      </c>
      <c r="C4" s="291">
        <v>0.2</v>
      </c>
      <c r="D4" s="326">
        <v>4526740</v>
      </c>
      <c r="E4" s="327">
        <v>3.7</v>
      </c>
      <c r="H4" s="328"/>
    </row>
    <row r="5" spans="1:8" s="229" customFormat="1" ht="24.95" customHeight="1">
      <c r="A5" s="324" t="s">
        <v>89</v>
      </c>
      <c r="B5" s="325">
        <v>238086</v>
      </c>
      <c r="C5" s="291">
        <v>1.3</v>
      </c>
      <c r="D5" s="292">
        <v>1476419</v>
      </c>
      <c r="E5" s="293">
        <v>7</v>
      </c>
      <c r="H5" s="328"/>
    </row>
    <row r="6" spans="1:8" s="229" customFormat="1" ht="24.95" customHeight="1">
      <c r="A6" s="329" t="s">
        <v>90</v>
      </c>
      <c r="B6" s="325">
        <v>456164</v>
      </c>
      <c r="C6" s="291">
        <v>-1.7</v>
      </c>
      <c r="D6" s="292">
        <v>3050321</v>
      </c>
      <c r="E6" s="293">
        <v>2</v>
      </c>
      <c r="H6" s="328"/>
    </row>
    <row r="7" spans="1:8" s="229" customFormat="1" ht="24.95" customHeight="1">
      <c r="A7" s="329" t="s">
        <v>91</v>
      </c>
      <c r="B7" s="325">
        <v>5001</v>
      </c>
      <c r="C7" s="291">
        <v>8.3000000000000007</v>
      </c>
      <c r="D7" s="292">
        <v>32761</v>
      </c>
      <c r="E7" s="293">
        <v>6.8</v>
      </c>
      <c r="H7" s="328"/>
    </row>
    <row r="8" spans="1:8" s="229" customFormat="1" ht="24.95" customHeight="1">
      <c r="A8" s="329" t="s">
        <v>92</v>
      </c>
      <c r="B8" s="325">
        <v>270</v>
      </c>
      <c r="C8" s="291">
        <v>-80.400000000000006</v>
      </c>
      <c r="D8" s="292">
        <v>1893</v>
      </c>
      <c r="E8" s="293">
        <v>-74.2</v>
      </c>
      <c r="H8" s="328"/>
    </row>
    <row r="9" spans="1:8" s="229" customFormat="1" ht="24.95" customHeight="1">
      <c r="A9" s="329" t="s">
        <v>93</v>
      </c>
      <c r="B9" s="290">
        <v>0</v>
      </c>
      <c r="C9" s="295">
        <v>0</v>
      </c>
      <c r="D9" s="292">
        <v>0</v>
      </c>
      <c r="E9" s="293">
        <v>0</v>
      </c>
      <c r="H9" s="328"/>
    </row>
    <row r="10" spans="1:8" s="229" customFormat="1" ht="24.95" customHeight="1">
      <c r="A10" s="329" t="s">
        <v>94</v>
      </c>
      <c r="B10" s="290">
        <v>350201</v>
      </c>
      <c r="C10" s="295">
        <v>-4.4000000000000004</v>
      </c>
      <c r="D10" s="292">
        <v>2274314</v>
      </c>
      <c r="E10" s="293">
        <v>5.3</v>
      </c>
      <c r="H10" s="328"/>
    </row>
    <row r="11" spans="1:8" s="229" customFormat="1" ht="24.95" customHeight="1">
      <c r="A11" s="329" t="s">
        <v>95</v>
      </c>
      <c r="B11" s="290">
        <v>332382</v>
      </c>
      <c r="C11" s="295">
        <v>5.2</v>
      </c>
      <c r="D11" s="292">
        <v>2171069</v>
      </c>
      <c r="E11" s="293">
        <v>2.2000000000000002</v>
      </c>
      <c r="H11" s="328"/>
    </row>
    <row r="12" spans="1:8" s="229" customFormat="1" ht="24.95" customHeight="1">
      <c r="A12" s="330" t="s">
        <v>96</v>
      </c>
      <c r="B12" s="331">
        <v>6396</v>
      </c>
      <c r="C12" s="332">
        <v>-20.7</v>
      </c>
      <c r="D12" s="292">
        <v>46703</v>
      </c>
      <c r="E12" s="293">
        <v>2.7</v>
      </c>
      <c r="H12" s="328"/>
    </row>
    <row r="13" spans="1:8" s="229" customFormat="1" ht="24.95" customHeight="1">
      <c r="A13" s="330" t="s">
        <v>97</v>
      </c>
      <c r="B13" s="331">
        <v>260043</v>
      </c>
      <c r="C13" s="332">
        <v>1.4</v>
      </c>
      <c r="D13" s="292">
        <v>1742875</v>
      </c>
      <c r="E13" s="293">
        <v>5.4</v>
      </c>
      <c r="H13" s="328"/>
    </row>
    <row r="14" spans="1:8" s="229" customFormat="1" ht="24.95" customHeight="1">
      <c r="A14" s="330" t="s">
        <v>98</v>
      </c>
      <c r="B14" s="331">
        <v>236366</v>
      </c>
      <c r="C14" s="332">
        <v>-15.8</v>
      </c>
      <c r="D14" s="299">
        <v>1504485</v>
      </c>
      <c r="E14" s="293">
        <v>2.2000000000000002</v>
      </c>
      <c r="H14" s="328"/>
    </row>
    <row r="15" spans="1:8" s="229" customFormat="1" ht="24.95" customHeight="1">
      <c r="A15" s="330" t="s">
        <v>99</v>
      </c>
      <c r="B15" s="331">
        <v>352292</v>
      </c>
      <c r="C15" s="333">
        <v>20.6</v>
      </c>
      <c r="D15" s="299">
        <v>2264340</v>
      </c>
      <c r="E15" s="293">
        <v>8.9</v>
      </c>
      <c r="H15" s="328"/>
    </row>
    <row r="16" spans="1:8" s="229" customFormat="1" ht="24.95" customHeight="1">
      <c r="A16" s="330" t="s">
        <v>100</v>
      </c>
      <c r="B16" s="331">
        <v>188216</v>
      </c>
      <c r="C16" s="333">
        <v>-9.5</v>
      </c>
      <c r="D16" s="299">
        <v>1298023</v>
      </c>
      <c r="E16" s="293">
        <v>0.1</v>
      </c>
      <c r="H16" s="328"/>
    </row>
    <row r="17" spans="1:8" s="229" customFormat="1" ht="24.95" customHeight="1">
      <c r="A17" s="330" t="s">
        <v>101</v>
      </c>
      <c r="B17" s="331">
        <v>150834</v>
      </c>
      <c r="C17" s="333">
        <v>-22.7</v>
      </c>
      <c r="D17" s="299">
        <v>950031</v>
      </c>
      <c r="E17" s="293">
        <v>-1.1000000000000001</v>
      </c>
      <c r="H17" s="328"/>
    </row>
    <row r="18" spans="1:8" s="229" customFormat="1" ht="24.95" customHeight="1">
      <c r="A18" s="334" t="s">
        <v>102</v>
      </c>
      <c r="B18" s="335">
        <v>2907</v>
      </c>
      <c r="C18" s="336">
        <v>-32.9</v>
      </c>
      <c r="D18" s="337">
        <v>14346</v>
      </c>
      <c r="E18" s="338">
        <v>-24</v>
      </c>
      <c r="H18" s="328"/>
    </row>
    <row r="19" spans="1:8" s="229" customFormat="1" ht="20.100000000000001" customHeight="1">
      <c r="A19" s="572"/>
      <c r="B19" s="572"/>
      <c r="C19" s="572"/>
      <c r="D19" s="572"/>
      <c r="E19" s="572"/>
      <c r="H19" s="328"/>
    </row>
    <row r="20" spans="1:8" s="229" customFormat="1">
      <c r="H20" s="328"/>
    </row>
    <row r="21" spans="1:8" s="229" customFormat="1">
      <c r="H21" s="328"/>
    </row>
    <row r="22" spans="1:8" s="229" customFormat="1">
      <c r="H22" s="328"/>
    </row>
    <row r="23" spans="1:8" s="229" customFormat="1">
      <c r="H23" s="328"/>
    </row>
    <row r="24" spans="1:8" s="229" customFormat="1">
      <c r="H24" s="328"/>
    </row>
    <row r="25" spans="1:8" s="229" customFormat="1"/>
    <row r="26" spans="1:8" s="229" customFormat="1"/>
    <row r="27" spans="1:8" s="229" customFormat="1"/>
    <row r="28" spans="1:8" s="229" customFormat="1"/>
    <row r="29" spans="1:8" s="229" customFormat="1"/>
    <row r="30" spans="1:8" s="229" customFormat="1"/>
    <row r="31" spans="1:8" s="229" customFormat="1"/>
    <row r="32" spans="1:8" s="229" customFormat="1"/>
    <row r="33" s="229" customFormat="1"/>
    <row r="34" s="229" customFormat="1"/>
    <row r="35" s="229" customFormat="1"/>
    <row r="36" s="229" customFormat="1"/>
    <row r="37" s="229" customFormat="1"/>
    <row r="38" s="229" customFormat="1"/>
    <row r="39" s="229" customFormat="1"/>
    <row r="40" s="229" customFormat="1"/>
    <row r="41" s="229" customFormat="1"/>
    <row r="42" s="229" customFormat="1"/>
    <row r="43" s="229" customFormat="1"/>
    <row r="44" s="229" customFormat="1"/>
    <row r="45" s="229" customFormat="1"/>
    <row r="46" s="229" customFormat="1"/>
    <row r="47" s="229" customFormat="1"/>
    <row r="48" s="229" customFormat="1"/>
    <row r="49" s="229" customFormat="1"/>
    <row r="50" s="229" customFormat="1"/>
    <row r="51" s="229" customFormat="1"/>
    <row r="52" s="229" customFormat="1"/>
    <row r="53" s="229" customFormat="1"/>
    <row r="54" s="229" customFormat="1"/>
    <row r="55" s="229" customFormat="1"/>
    <row r="56" s="229" customFormat="1"/>
    <row r="57" s="229" customFormat="1"/>
    <row r="58" s="229" customFormat="1"/>
    <row r="59" s="229" customFormat="1"/>
    <row r="60" s="229" customFormat="1"/>
    <row r="61" s="229" customFormat="1"/>
    <row r="62" s="229" customFormat="1"/>
    <row r="63" s="229" customFormat="1"/>
    <row r="64" s="229" customFormat="1"/>
    <row r="65" s="229" customFormat="1"/>
    <row r="66" s="229" customFormat="1"/>
    <row r="67" s="229" customFormat="1"/>
    <row r="68" s="229" customFormat="1"/>
    <row r="69" s="229" customFormat="1"/>
    <row r="70" s="229" customFormat="1"/>
    <row r="71" s="229" customFormat="1"/>
    <row r="72" s="229" customFormat="1"/>
    <row r="73" s="229" customFormat="1"/>
    <row r="74" s="229" customFormat="1"/>
    <row r="75" s="229" customFormat="1"/>
    <row r="76" s="229" customFormat="1"/>
    <row r="77" s="229" customFormat="1"/>
    <row r="78" s="229" customFormat="1"/>
    <row r="79" s="229" customFormat="1"/>
    <row r="80" s="229" customFormat="1"/>
    <row r="81" s="229" customFormat="1"/>
    <row r="82" s="229" customFormat="1"/>
    <row r="83" s="229" customFormat="1"/>
    <row r="84" s="229" customFormat="1"/>
    <row r="85" s="229" customFormat="1"/>
    <row r="86" s="229" customFormat="1"/>
    <row r="87" s="229" customFormat="1"/>
    <row r="88" s="229" customFormat="1"/>
    <row r="89" s="229" customFormat="1"/>
    <row r="90" s="229" customFormat="1"/>
    <row r="91" s="229" customFormat="1"/>
    <row r="92" s="229" customFormat="1"/>
    <row r="93" s="229" customFormat="1"/>
    <row r="94" s="229" customFormat="1"/>
    <row r="95" s="229" customFormat="1"/>
    <row r="96" s="229" customFormat="1"/>
    <row r="97" s="229" customFormat="1"/>
    <row r="98" s="229" customFormat="1"/>
    <row r="99" s="229" customFormat="1"/>
    <row r="100" s="229" customFormat="1"/>
    <row r="101" s="229" customFormat="1"/>
    <row r="102" s="229" customFormat="1"/>
    <row r="103" s="229" customFormat="1"/>
    <row r="104" s="229" customFormat="1"/>
    <row r="105" s="229" customFormat="1"/>
    <row r="106" s="229" customFormat="1"/>
    <row r="107" s="229" customFormat="1"/>
    <row r="108" s="229" customFormat="1"/>
    <row r="109" s="229" customFormat="1"/>
    <row r="110" s="229" customFormat="1"/>
    <row r="111" s="229" customFormat="1"/>
    <row r="112" s="229" customFormat="1"/>
    <row r="113" s="229" customFormat="1"/>
    <row r="114" s="229" customFormat="1"/>
    <row r="115" s="229" customFormat="1"/>
    <row r="116" s="229" customFormat="1"/>
    <row r="117" s="229" customFormat="1"/>
    <row r="118" s="229" customFormat="1"/>
    <row r="119" s="229" customFormat="1"/>
    <row r="120" s="229" customFormat="1"/>
    <row r="121" s="229" customFormat="1"/>
    <row r="122" s="229" customFormat="1"/>
    <row r="123" s="229" customFormat="1"/>
    <row r="124" s="229" customFormat="1"/>
    <row r="125" s="229" customFormat="1"/>
    <row r="126" s="229" customFormat="1"/>
    <row r="127" s="229" customFormat="1"/>
    <row r="128" s="229" customFormat="1"/>
    <row r="129" s="229" customFormat="1"/>
    <row r="130" s="229" customFormat="1"/>
    <row r="131" s="229" customFormat="1"/>
    <row r="132" s="229" customFormat="1"/>
    <row r="133" s="229" customFormat="1"/>
    <row r="134" s="229" customFormat="1"/>
    <row r="135" s="229" customFormat="1"/>
    <row r="136" s="229" customFormat="1"/>
    <row r="137" s="229" customFormat="1"/>
    <row r="138" s="229" customFormat="1"/>
    <row r="139" s="229" customFormat="1"/>
    <row r="140" s="229" customFormat="1"/>
    <row r="141" s="229" customFormat="1"/>
    <row r="142" s="229" customFormat="1"/>
    <row r="143" s="229" customFormat="1"/>
    <row r="144" s="229" customFormat="1"/>
    <row r="145" s="229" customFormat="1"/>
    <row r="146" s="229" customFormat="1"/>
    <row r="147" s="229" customFormat="1"/>
    <row r="148" s="229" customFormat="1"/>
    <row r="149" s="229" customFormat="1"/>
    <row r="150" s="229" customFormat="1"/>
    <row r="151" s="229" customFormat="1"/>
    <row r="152" s="229" customFormat="1"/>
    <row r="153" s="229" customFormat="1"/>
    <row r="154" s="229" customFormat="1"/>
    <row r="155" s="229" customFormat="1"/>
    <row r="156" s="229" customFormat="1"/>
    <row r="157" s="229" customFormat="1"/>
    <row r="158" s="229" customFormat="1"/>
    <row r="159" s="229" customFormat="1"/>
    <row r="160" s="229" customFormat="1"/>
    <row r="161" s="229" customFormat="1"/>
    <row r="162" s="229" customFormat="1"/>
    <row r="163" s="229" customFormat="1"/>
    <row r="164" s="229" customFormat="1"/>
    <row r="165" s="229" customFormat="1"/>
    <row r="166" s="229" customFormat="1"/>
    <row r="167" s="229" customFormat="1"/>
    <row r="168" s="229" customFormat="1"/>
    <row r="169" s="229" customFormat="1"/>
    <row r="170" s="229" customFormat="1"/>
    <row r="171" s="229" customFormat="1"/>
    <row r="172" s="229" customFormat="1"/>
    <row r="173" s="229" customFormat="1"/>
    <row r="174" s="229" customFormat="1"/>
    <row r="175" s="229" customFormat="1"/>
    <row r="176" s="229" customFormat="1"/>
    <row r="177" s="229" customFormat="1"/>
    <row r="178" s="229" customFormat="1"/>
    <row r="179" s="229" customFormat="1"/>
    <row r="180" s="229" customFormat="1"/>
    <row r="181" s="229" customFormat="1"/>
    <row r="182" s="229" customFormat="1"/>
    <row r="183" s="229" customFormat="1"/>
    <row r="184" s="229" customFormat="1"/>
    <row r="185" s="229" customFormat="1"/>
    <row r="186" s="229" customFormat="1"/>
    <row r="187" s="229" customFormat="1"/>
    <row r="188" s="229" customFormat="1"/>
    <row r="189" s="229" customFormat="1"/>
    <row r="190" s="229" customFormat="1"/>
    <row r="191" s="229" customFormat="1"/>
    <row r="192" s="229" customFormat="1"/>
    <row r="193" s="229" customFormat="1"/>
    <row r="194" s="229" customFormat="1"/>
    <row r="195" s="229" customFormat="1"/>
    <row r="196" s="229" customFormat="1"/>
    <row r="197" s="229" customFormat="1"/>
    <row r="198" s="229" customFormat="1"/>
    <row r="199" s="229" customFormat="1"/>
    <row r="200" s="229" customFormat="1"/>
    <row r="201" s="229" customFormat="1"/>
    <row r="202" s="229" customFormat="1"/>
    <row r="203" s="229" customFormat="1"/>
    <row r="204" s="229" customFormat="1"/>
    <row r="205" s="229" customFormat="1"/>
    <row r="206" s="229" customFormat="1"/>
    <row r="207" s="229" customFormat="1"/>
    <row r="208" s="229" customFormat="1"/>
    <row r="209" s="229" customFormat="1"/>
    <row r="210" s="229" customFormat="1"/>
    <row r="211" s="229" customFormat="1"/>
    <row r="212" s="229" customFormat="1"/>
    <row r="213" s="229" customFormat="1"/>
    <row r="214" s="229" customFormat="1"/>
    <row r="215" s="229" customFormat="1"/>
    <row r="216" s="229" customFormat="1"/>
    <row r="217" s="229" customFormat="1"/>
    <row r="218" s="229" customFormat="1"/>
    <row r="219" s="229" customFormat="1"/>
    <row r="220" s="229" customFormat="1"/>
    <row r="221" s="229" customFormat="1"/>
    <row r="222" s="229" customFormat="1"/>
    <row r="223" s="229" customFormat="1"/>
    <row r="224" s="229" customFormat="1"/>
    <row r="225" s="229" customFormat="1"/>
    <row r="226" s="229" customFormat="1"/>
    <row r="227" s="229" customFormat="1"/>
    <row r="228" s="229" customFormat="1"/>
    <row r="229" s="229" customFormat="1"/>
    <row r="230" s="229" customFormat="1"/>
    <row r="231" s="229" customFormat="1"/>
    <row r="232" s="229" customFormat="1"/>
    <row r="233" s="229" customFormat="1"/>
    <row r="234" s="229" customFormat="1"/>
    <row r="235" s="229" customFormat="1"/>
    <row r="236" s="229" customFormat="1"/>
    <row r="237" s="229" customFormat="1"/>
    <row r="238" s="229" customFormat="1"/>
    <row r="239" s="229" customFormat="1"/>
    <row r="240" s="229" customFormat="1"/>
    <row r="241" s="229" customFormat="1"/>
    <row r="242" s="229" customFormat="1"/>
    <row r="243" s="229" customFormat="1"/>
    <row r="244" s="229" customFormat="1"/>
    <row r="245" s="229" customFormat="1"/>
    <row r="246" s="229" customFormat="1"/>
    <row r="247" s="229" customFormat="1"/>
    <row r="248" s="229" customFormat="1"/>
    <row r="249" s="229" customFormat="1"/>
    <row r="250" s="229" customFormat="1"/>
    <row r="251" s="229" customFormat="1"/>
    <row r="252" s="229" customFormat="1"/>
    <row r="253" s="229" customFormat="1"/>
    <row r="254" s="229" customFormat="1"/>
    <row r="255" s="229" customFormat="1"/>
    <row r="256" s="229" customFormat="1"/>
  </sheetData>
  <sheetProtection password="DC9E" sheet="1" objects="1" scenarios="1"/>
  <mergeCells count="3">
    <mergeCell ref="A1:E1"/>
    <mergeCell ref="D2:E2"/>
    <mergeCell ref="A19:E19"/>
  </mergeCells>
  <phoneticPr fontId="96" type="noConversion"/>
  <pageMargins left="0.75" right="0.75" top="1" bottom="1" header="0.5" footer="0.5"/>
  <pageSetup paperSize="9" orientation="portrait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42</vt:i4>
      </vt:variant>
      <vt:variant>
        <vt:lpstr>命名范围</vt:lpstr>
      </vt:variant>
      <vt:variant>
        <vt:i4>18</vt:i4>
      </vt:variant>
    </vt:vector>
  </HeadingPairs>
  <TitlesOfParts>
    <vt:vector size="60" baseType="lpstr">
      <vt:lpstr>-------</vt:lpstr>
      <vt:lpstr>统计图标1</vt:lpstr>
      <vt:lpstr>统计图标2</vt:lpstr>
      <vt:lpstr>统计图表3</vt:lpstr>
      <vt:lpstr>全市指标</vt:lpstr>
      <vt:lpstr>GDP</vt:lpstr>
      <vt:lpstr>农业</vt:lpstr>
      <vt:lpstr>工业1</vt:lpstr>
      <vt:lpstr>工业2</vt:lpstr>
      <vt:lpstr>工业经济效益</vt:lpstr>
      <vt:lpstr>分行业工业总产值1</vt:lpstr>
      <vt:lpstr>分行业工业总产值2</vt:lpstr>
      <vt:lpstr>主要工业产品产量1</vt:lpstr>
      <vt:lpstr>主要工业产品产量2 </vt:lpstr>
      <vt:lpstr>主要工业产品产量3</vt:lpstr>
      <vt:lpstr>工业综合能源消费量</vt:lpstr>
      <vt:lpstr>交通 </vt:lpstr>
      <vt:lpstr>投资</vt:lpstr>
      <vt:lpstr>国内贸易</vt:lpstr>
      <vt:lpstr>财税</vt:lpstr>
      <vt:lpstr>金融</vt:lpstr>
      <vt:lpstr>进出口</vt:lpstr>
      <vt:lpstr>居民收支</vt:lpstr>
      <vt:lpstr>消价</vt:lpstr>
      <vt:lpstr>分县1</vt:lpstr>
      <vt:lpstr>分县2</vt:lpstr>
      <vt:lpstr>分县3</vt:lpstr>
      <vt:lpstr>分县4</vt:lpstr>
      <vt:lpstr>分县5</vt:lpstr>
      <vt:lpstr>分县6</vt:lpstr>
      <vt:lpstr>分县7</vt:lpstr>
      <vt:lpstr>分县8</vt:lpstr>
      <vt:lpstr>分县9</vt:lpstr>
      <vt:lpstr>分县10</vt:lpstr>
      <vt:lpstr>分县11</vt:lpstr>
      <vt:lpstr>分县12</vt:lpstr>
      <vt:lpstr>分县13</vt:lpstr>
      <vt:lpstr>分县14</vt:lpstr>
      <vt:lpstr>分县15</vt:lpstr>
      <vt:lpstr>分县16</vt:lpstr>
      <vt:lpstr>分县17</vt:lpstr>
      <vt:lpstr>分县18</vt:lpstr>
      <vt:lpstr>分县10!Print_Area</vt:lpstr>
      <vt:lpstr>分县11!Print_Area</vt:lpstr>
      <vt:lpstr>分县14!Print_Area</vt:lpstr>
      <vt:lpstr>分县15!Print_Area</vt:lpstr>
      <vt:lpstr>分县17!Print_Area</vt:lpstr>
      <vt:lpstr>分县18!Print_Area</vt:lpstr>
      <vt:lpstr>分县2!Print_Area</vt:lpstr>
      <vt:lpstr>分县3!Print_Area</vt:lpstr>
      <vt:lpstr>分县6!Print_Area</vt:lpstr>
      <vt:lpstr>分县7!Print_Area</vt:lpstr>
      <vt:lpstr>分县8!Print_Area</vt:lpstr>
      <vt:lpstr>分县9!Print_Area</vt:lpstr>
      <vt:lpstr>工业1!Print_Area</vt:lpstr>
      <vt:lpstr>国内贸易!Print_Area</vt:lpstr>
      <vt:lpstr>居民收支!Print_Area</vt:lpstr>
      <vt:lpstr>全市指标!Print_Area</vt:lpstr>
      <vt:lpstr>投资!Print_Area</vt:lpstr>
      <vt:lpstr>消价!Print_Area</vt:lpstr>
    </vt:vector>
  </TitlesOfParts>
  <Company>yz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ThinkPad</cp:lastModifiedBy>
  <cp:revision>1</cp:revision>
  <cp:lastPrinted>2016-10-14T02:19:30Z</cp:lastPrinted>
  <dcterms:created xsi:type="dcterms:W3CDTF">2006-03-05T01:13:50Z</dcterms:created>
  <dcterms:modified xsi:type="dcterms:W3CDTF">2022-07-17T07:48:20Z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  <property fmtid="{D5CDD505-2E9C-101B-9397-08002B2CF9AE}" pid="3" name="KSOReadingLayout">
    <vt:bool>false</vt:bool>
  </property>
</Properties>
</file>