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<sst xmlns="http://schemas.openxmlformats.org/spreadsheetml/2006/main" count="85" uniqueCount="73">
  <si>
    <t>附件1-2</t>
  </si>
  <si>
    <t>2023年中央集中彩票公益金支持社会福利事业专项资金使用管理和绩效情况表</t>
  </si>
  <si>
    <t>使用单位/县（市、区）</t>
  </si>
  <si>
    <t>任务清单</t>
  </si>
  <si>
    <t>下达金额（万元）</t>
  </si>
  <si>
    <t>截至2024年5月进展情况</t>
  </si>
  <si>
    <t>截至2024年5月底支出金额（万元）</t>
  </si>
  <si>
    <t>截至2024年5月底支出进度（%）</t>
  </si>
  <si>
    <t>支出内容</t>
  </si>
  <si>
    <t>实际效果</t>
  </si>
  <si>
    <t>项目用款单位</t>
  </si>
  <si>
    <t>合计</t>
  </si>
  <si>
    <t>市本级</t>
  </si>
  <si>
    <t>1、用于开展精神障碍社区康复服务政府购买服务</t>
  </si>
  <si>
    <r>
      <rPr>
        <sz val="11"/>
        <rFont val="Times New Roman"/>
        <charset val="134"/>
      </rPr>
      <t>137</t>
    </r>
    <r>
      <rPr>
        <sz val="11"/>
        <rFont val="宋体"/>
        <charset val="134"/>
      </rPr>
      <t>万元</t>
    </r>
  </si>
  <si>
    <t>2023年12月8日，通过招标代理采购的方式完成采购，中标价为 127万元。2023年12月14日，与中标方湛江市社会工作联合会签订了合同，服务期限为2024年1月至12月。已完成第一期支付（精神障碍社区康复政府购买服务50%合同价63.5万元）。</t>
  </si>
  <si>
    <t>精神障碍社区康复政府购买服务</t>
  </si>
  <si>
    <t>促进残疾人福利服务发展，提高残疾人福利水平</t>
  </si>
  <si>
    <t>湛江市民政局</t>
  </si>
  <si>
    <t>市福利院</t>
  </si>
  <si>
    <t>支持“孤儿医疗康复明天计划”，为0-18周岁孤儿和年满18周岁后仍在校就读的孤儿实施门诊和住院治疗、购买特殊药品、进行体检，改善受助孤儿身体状况。（10万元）</t>
  </si>
  <si>
    <t>经费在使用时间内开支完成，经费使用好，没有超标准。</t>
  </si>
  <si>
    <r>
      <rPr>
        <sz val="10"/>
        <rFont val="Times New Roman"/>
        <charset val="134"/>
      </rPr>
      <t xml:space="preserve"> </t>
    </r>
    <r>
      <rPr>
        <sz val="10"/>
        <rFont val="宋体"/>
        <charset val="134"/>
      </rPr>
      <t>诊疗费</t>
    </r>
    <r>
      <rPr>
        <sz val="10"/>
        <rFont val="Times New Roman"/>
        <charset val="134"/>
      </rPr>
      <t>14</t>
    </r>
    <r>
      <rPr>
        <sz val="10"/>
        <rFont val="方正书宋_GBK"/>
        <charset val="134"/>
      </rPr>
      <t>人</t>
    </r>
    <r>
      <rPr>
        <sz val="10"/>
        <rFont val="Times New Roman"/>
        <charset val="134"/>
      </rPr>
      <t>19</t>
    </r>
    <r>
      <rPr>
        <sz val="10"/>
        <rFont val="方正书宋_GBK"/>
        <charset val="134"/>
      </rPr>
      <t>例</t>
    </r>
    <r>
      <rPr>
        <sz val="10"/>
        <rFont val="宋体"/>
        <charset val="134"/>
      </rPr>
      <t>、住院服务费</t>
    </r>
    <r>
      <rPr>
        <sz val="10"/>
        <rFont val="Times New Roman"/>
        <charset val="134"/>
      </rPr>
      <t>8</t>
    </r>
    <r>
      <rPr>
        <sz val="10"/>
        <rFont val="方正书宋_GBK"/>
        <charset val="134"/>
      </rPr>
      <t>人</t>
    </r>
    <r>
      <rPr>
        <sz val="10"/>
        <rFont val="Times New Roman"/>
        <charset val="134"/>
      </rPr>
      <t>8</t>
    </r>
    <r>
      <rPr>
        <sz val="10"/>
        <rFont val="方正书宋_GBK"/>
        <charset val="134"/>
      </rPr>
      <t>例。</t>
    </r>
  </si>
  <si>
    <t>让孤儿得到更好治的疗康复服务，帮助他们健康成长。</t>
  </si>
  <si>
    <t>湛江市社会福利院</t>
  </si>
  <si>
    <t>赤坎区</t>
  </si>
  <si>
    <r>
      <rPr>
        <sz val="11"/>
        <rFont val="方正书宋_GBK"/>
        <charset val="134"/>
      </rPr>
      <t>福彩圆梦</t>
    </r>
    <r>
      <rPr>
        <sz val="11"/>
        <rFont val="Times New Roman"/>
        <charset val="134"/>
      </rPr>
      <t>·</t>
    </r>
    <r>
      <rPr>
        <sz val="11"/>
        <rFont val="方正书宋_GBK"/>
        <charset val="134"/>
      </rPr>
      <t>孤儿助学工程：为已被认定孤儿身份、年满</t>
    </r>
    <r>
      <rPr>
        <sz val="11"/>
        <rFont val="Times New Roman"/>
        <charset val="134"/>
      </rPr>
      <t>18</t>
    </r>
    <r>
      <rPr>
        <sz val="11"/>
        <rFont val="方正书宋_GBK"/>
        <charset val="134"/>
      </rPr>
      <t>周岁后在普通全日制本科学校、普通全日制专科学校、高等职业学校等高等院校及中等职业学校就读的中专、大专、本科学生和硕士研究生，发放每人每学年</t>
    </r>
    <r>
      <rPr>
        <sz val="11"/>
        <rFont val="Times New Roman"/>
        <charset val="134"/>
      </rPr>
      <t>1</t>
    </r>
    <r>
      <rPr>
        <sz val="11"/>
        <rFont val="方正书宋_GBK"/>
        <charset val="134"/>
      </rPr>
      <t>万元助学金，资助时限为孤儿入学就读期间。（</t>
    </r>
    <r>
      <rPr>
        <sz val="11"/>
        <rFont val="Times New Roman"/>
        <charset val="134"/>
      </rPr>
      <t>1.6</t>
    </r>
    <r>
      <rPr>
        <sz val="11"/>
        <rFont val="方正书宋_GBK"/>
        <charset val="134"/>
      </rPr>
      <t>万元）</t>
    </r>
  </si>
  <si>
    <t>下达赤坎区“福彩圆梦·孤儿助学工程”资金1.6万元，资助对象2名，已支出1.5万。</t>
  </si>
  <si>
    <t>为已被认定孤儿身份、年满18周岁后在普通全日制本科学校、普通全日制专科学校、高等职业学校等高等院校及中等职业学校就读的中专、大专、本科学生和硕士研究生，发放每人每学年1万元助学金。</t>
  </si>
  <si>
    <t>帮助孤儿成年后继续完成学业。</t>
  </si>
  <si>
    <t>赤坎区民政局</t>
  </si>
  <si>
    <t>霞山区</t>
  </si>
  <si>
    <t>福彩圆梦·孤儿助学工程：为已被认定孤儿身份、年满18周岁后在普通全日制本科学校、普通全日制专科学校、高等职业学校等高等院校及中等职业学校就读的中专、大专、本科学生和硕士研究生，发放每人每学年1万元助学金，资助时限为孤儿入学就读期间。（8万元）</t>
  </si>
  <si>
    <t>下达霞山区“福彩圆梦·孤儿助学工程”资金8万元，资助对象0名，已支出0万。</t>
  </si>
  <si>
    <t>霞山区民政局</t>
  </si>
  <si>
    <t>坡头区</t>
  </si>
  <si>
    <r>
      <rPr>
        <sz val="11"/>
        <rFont val="方正书宋_GBK"/>
        <charset val="134"/>
      </rPr>
      <t>福彩圆梦</t>
    </r>
    <r>
      <rPr>
        <sz val="11"/>
        <rFont val="Times New Roman"/>
        <charset val="134"/>
      </rPr>
      <t>·</t>
    </r>
    <r>
      <rPr>
        <sz val="11"/>
        <rFont val="方正书宋_GBK"/>
        <charset val="134"/>
      </rPr>
      <t>孤儿助学工程：为已被认定孤儿身份、年满</t>
    </r>
    <r>
      <rPr>
        <sz val="11"/>
        <rFont val="Times New Roman"/>
        <charset val="134"/>
      </rPr>
      <t>18</t>
    </r>
    <r>
      <rPr>
        <sz val="11"/>
        <rFont val="方正书宋_GBK"/>
        <charset val="134"/>
      </rPr>
      <t>周岁后在普通全日制本科学校、普通全日制专科学校、高等职业学校等高等院校及中等职业学校就读的中专、大专、本科学生和硕士研究生，发放每人每学年</t>
    </r>
    <r>
      <rPr>
        <sz val="11"/>
        <rFont val="Times New Roman"/>
        <charset val="134"/>
      </rPr>
      <t>1</t>
    </r>
    <r>
      <rPr>
        <sz val="11"/>
        <rFont val="方正书宋_GBK"/>
        <charset val="134"/>
      </rPr>
      <t>万元助学金，资助时限为孤儿入学就读期间。（</t>
    </r>
    <r>
      <rPr>
        <sz val="11"/>
        <rFont val="Times New Roman"/>
        <charset val="134"/>
      </rPr>
      <t>11.2</t>
    </r>
    <r>
      <rPr>
        <sz val="11"/>
        <rFont val="方正书宋_GBK"/>
        <charset val="134"/>
      </rPr>
      <t>万元）</t>
    </r>
  </si>
  <si>
    <t>我区对年满18周岁的孤儿在读的发放助学金，已发放9万元，结余2.2万元。</t>
  </si>
  <si>
    <t>资助坡头区孤儿年满18周岁后在符合条件学校就读，为12人发放助学金。</t>
  </si>
  <si>
    <t>坡头区民政局</t>
  </si>
  <si>
    <t>麻章区</t>
  </si>
  <si>
    <r>
      <rPr>
        <sz val="11"/>
        <rFont val="方正书宋_GBK"/>
        <charset val="134"/>
      </rPr>
      <t>福彩圆梦</t>
    </r>
    <r>
      <rPr>
        <sz val="11"/>
        <rFont val="Times New Roman"/>
        <charset val="134"/>
      </rPr>
      <t>·</t>
    </r>
    <r>
      <rPr>
        <sz val="11"/>
        <rFont val="方正书宋_GBK"/>
        <charset val="134"/>
      </rPr>
      <t>孤儿助学工程：为已被认定孤儿身份、年满</t>
    </r>
    <r>
      <rPr>
        <sz val="11"/>
        <rFont val="Times New Roman"/>
        <charset val="134"/>
      </rPr>
      <t>18</t>
    </r>
    <r>
      <rPr>
        <sz val="11"/>
        <rFont val="方正书宋_GBK"/>
        <charset val="134"/>
      </rPr>
      <t>周岁后在普通全日制本科学校、普通全日制专科学校、高等职业学校等高等院校及中等职业学校就读的中专、大专、本科学生和硕士研究生，发放每人每学年</t>
    </r>
    <r>
      <rPr>
        <sz val="11"/>
        <rFont val="Times New Roman"/>
        <charset val="134"/>
      </rPr>
      <t>1</t>
    </r>
    <r>
      <rPr>
        <sz val="11"/>
        <rFont val="方正书宋_GBK"/>
        <charset val="134"/>
      </rPr>
      <t>万元助学金，资助时限为孤儿入学就读期间。（</t>
    </r>
    <r>
      <rPr>
        <sz val="11"/>
        <rFont val="Times New Roman"/>
        <charset val="134"/>
      </rPr>
      <t>8</t>
    </r>
    <r>
      <rPr>
        <sz val="11"/>
        <rFont val="方正书宋_GBK"/>
        <charset val="134"/>
      </rPr>
      <t>万元）</t>
    </r>
  </si>
  <si>
    <t>下达麻章区“福彩圆梦·孤儿助学工程”资金8万元，资助对象8人，已支出4万。</t>
  </si>
  <si>
    <t>资助麻章区孤儿年满18周岁后在符合条件学校就读，为8名资助对象发放助学金。</t>
  </si>
  <si>
    <t>麻章区民政局</t>
  </si>
  <si>
    <t>经开区</t>
  </si>
  <si>
    <r>
      <rPr>
        <sz val="11"/>
        <rFont val="方正书宋_GBK"/>
        <charset val="134"/>
      </rPr>
      <t>福彩圆梦</t>
    </r>
    <r>
      <rPr>
        <sz val="11"/>
        <rFont val="Times New Roman"/>
        <charset val="134"/>
      </rPr>
      <t>·</t>
    </r>
    <r>
      <rPr>
        <sz val="11"/>
        <rFont val="方正书宋_GBK"/>
        <charset val="134"/>
      </rPr>
      <t>孤儿助学工程：为已被认定孤儿身份、年满</t>
    </r>
    <r>
      <rPr>
        <sz val="11"/>
        <rFont val="Times New Roman"/>
        <charset val="134"/>
      </rPr>
      <t>18</t>
    </r>
    <r>
      <rPr>
        <sz val="11"/>
        <rFont val="方正书宋_GBK"/>
        <charset val="134"/>
      </rPr>
      <t>周岁后在普通全日制本科学校、普通全日制专科学校、高等职业学校等高等院校及中等职业学校就读的中专、大专、本科学生和硕士研究生，发放每人每学年</t>
    </r>
    <r>
      <rPr>
        <sz val="11"/>
        <rFont val="Times New Roman"/>
        <charset val="134"/>
      </rPr>
      <t>1</t>
    </r>
    <r>
      <rPr>
        <sz val="11"/>
        <rFont val="方正书宋_GBK"/>
        <charset val="134"/>
      </rPr>
      <t>万元助学金，资助时限为孤儿入学就读期间。（</t>
    </r>
    <r>
      <rPr>
        <sz val="11"/>
        <rFont val="Times New Roman"/>
        <charset val="134"/>
      </rPr>
      <t>2.4</t>
    </r>
    <r>
      <rPr>
        <sz val="11"/>
        <rFont val="方正书宋_GBK"/>
        <charset val="134"/>
      </rPr>
      <t>万元）</t>
    </r>
  </si>
  <si>
    <t>下达经开区“福彩圆梦·孤儿助学工程”资金2.4万元，已支出1.25万。</t>
  </si>
  <si>
    <t>资助经开区3名孤儿年满18周岁后在符合条件学校就读。</t>
  </si>
  <si>
    <t>经开区人口和社会事务管理局</t>
  </si>
  <si>
    <t>遂溪县</t>
  </si>
  <si>
    <r>
      <rPr>
        <sz val="11"/>
        <rFont val="方正书宋_GBK"/>
        <charset val="134"/>
      </rPr>
      <t>福彩圆梦</t>
    </r>
    <r>
      <rPr>
        <sz val="11"/>
        <rFont val="Times New Roman"/>
        <charset val="134"/>
      </rPr>
      <t>·</t>
    </r>
    <r>
      <rPr>
        <sz val="11"/>
        <rFont val="方正书宋_GBK"/>
        <charset val="134"/>
      </rPr>
      <t>孤儿助学工程：为已被认定孤儿身份、年满</t>
    </r>
    <r>
      <rPr>
        <sz val="11"/>
        <rFont val="Times New Roman"/>
        <charset val="134"/>
      </rPr>
      <t>18</t>
    </r>
    <r>
      <rPr>
        <sz val="11"/>
        <rFont val="方正书宋_GBK"/>
        <charset val="134"/>
      </rPr>
      <t>周岁后在普通全日制本科学校、普通全日制专科学校、高等职业学校等高等院校及中等职业学校就读的中专、大专、本科学生和硕士研究生，发放每人每学年</t>
    </r>
    <r>
      <rPr>
        <sz val="11"/>
        <rFont val="Times New Roman"/>
        <charset val="134"/>
      </rPr>
      <t>1</t>
    </r>
    <r>
      <rPr>
        <sz val="11"/>
        <rFont val="方正书宋_GBK"/>
        <charset val="134"/>
      </rPr>
      <t>万元助学金，资助时限为孤儿入学就读期间。（</t>
    </r>
    <r>
      <rPr>
        <sz val="11"/>
        <rFont val="Times New Roman"/>
        <charset val="134"/>
      </rPr>
      <t>17.6</t>
    </r>
    <r>
      <rPr>
        <sz val="11"/>
        <rFont val="方正书宋_GBK"/>
        <charset val="134"/>
      </rPr>
      <t>万元）</t>
    </r>
  </si>
  <si>
    <t>未使用</t>
  </si>
  <si>
    <t>遂溪县民政局</t>
  </si>
  <si>
    <t>吴川市</t>
  </si>
  <si>
    <t>福彩圆梦·孤儿助学工程：为已被认定孤儿身份、年满18周岁后在普通全日制本科学校、普通全日制专科学校、高等职业学校等高等院校及中等职业学校就读的中专、大专、本科学生和硕士研究生，发放每人每学年1万元助学金，资助时限为孤儿入学就读期间。（44万元）</t>
  </si>
  <si>
    <t>下达吴川市“福彩圆梦·孤儿助学工程”资金44万元，资助对象22名，已支出21万。</t>
  </si>
  <si>
    <t>资助吴川市7名孤儿年满18周岁后在符合条件学校继续就读。</t>
  </si>
  <si>
    <t>吴川市民政局</t>
  </si>
  <si>
    <t>雷州市</t>
  </si>
  <si>
    <t>福彩圆梦·孤儿助学工程：为已被认定孤儿身份、年满18周岁后在普通全日制本科学校、普通全日制专科学校、高等职业学校等高等院校及中等职业学校就读的中专、大专、本科学生和硕士研究生，发放每人每学年1万元助学金，资助时限为孤儿入学就读期间。（60万元）</t>
  </si>
  <si>
    <t>下达雷州市“福彩圆梦·孤儿助学工程”资金60万元，已支出19.0833万元。2023-2024实施福彩圆梦孤儿助学工程。为24名孤儿大学生发放助学金共计19.0833万元。</t>
  </si>
  <si>
    <t>雷州市民政局</t>
  </si>
  <si>
    <t>徐闻县</t>
  </si>
  <si>
    <t>福彩圆梦·孤儿助学工程：为已被认定孤儿身份、年满18周岁后在普通全日制本科学校、普通全日制专科学校、高等职业学校等高等院校及中等职业学校就读的中专、大专、本科学生和硕士研究生，发放每人每学年1万元助学金，资助时限为孤儿入学就读期间。（23.5万元）</t>
  </si>
  <si>
    <t>下达孤儿“助学资金”23.5万元，现已支出8万，资助人数8人。预计7月份支出。</t>
  </si>
  <si>
    <t>徐闻县民政局</t>
  </si>
  <si>
    <t>廉江市</t>
  </si>
  <si>
    <t>支持“孤儿医疗康复明天计划”，为0-18周岁孤儿和年满18周岁后仍在校就读的孤儿实施门诊和住院治疗、购买特殊药品、进行体检，改善受助孤儿身体状况。（11万元）</t>
  </si>
  <si>
    <t>下达“孤儿医疗康复明天计划”资金11万元，已使用完毕。</t>
  </si>
  <si>
    <t>支出11万元用于机构内28名孤儿46例住院治疗时产生的诊疗费及25名孤儿28例住院服务费、11名孤儿11例的辅具器具配备，资金使用效益明显，有效改善孤弃儿童养育质量，改善受助孤儿身体状况。</t>
  </si>
  <si>
    <t>有效改善孤儿住院及康复后的服务水平，不断提升孤儿医疗康复水平，提高生命安全保障，使机构内的服务对象能够早日回归家庭，走向社会，为我市全面建成小康社会起到了促进工作。</t>
  </si>
  <si>
    <t>廉江市福利院</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</si>
</sst>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6">
    <font>
      <sz val="11"/>
      <color theme="1"/>
      <name val="宋体"/>
      <charset val="134"/>
      <scheme val="minor"/>
    </font>
    <font>
      <sz val="11"/>
      <name val="Times New Roman"/>
      <charset val="134"/>
    </font>
    <font>
      <sz val="11"/>
      <name val="宋体"/>
      <charset val="134"/>
      <scheme val="minor"/>
    </font>
    <font>
      <sz val="14"/>
      <name val="黑体"/>
      <charset val="134"/>
    </font>
    <font>
      <sz val="20"/>
      <name val="方正小标宋简体"/>
      <charset val="134"/>
    </font>
    <font>
      <sz val="20"/>
      <name val="Times New Roman"/>
      <charset val="134"/>
    </font>
    <font>
      <sz val="11"/>
      <name val="黑体"/>
      <charset val="134"/>
    </font>
    <font>
      <sz val="11"/>
      <name val="方正书宋_GBK"/>
      <charset val="0"/>
    </font>
    <font>
      <sz val="12"/>
      <color theme="1"/>
      <name val="宋体"/>
      <charset val="134"/>
      <scheme val="minor"/>
    </font>
    <font>
      <sz val="11"/>
      <name val="宋体"/>
      <charset val="134"/>
    </font>
    <font>
      <sz val="10"/>
      <name val="方正书宋_GBK"/>
      <charset val="0"/>
    </font>
    <font>
      <sz val="10"/>
      <name val="方正书宋_GBK"/>
      <charset val="134"/>
    </font>
    <font>
      <sz val="10"/>
      <name val="Times New Roman"/>
      <charset val="134"/>
    </font>
    <font>
      <sz val="11"/>
      <name val="方正书宋_GBK"/>
      <charset val="134"/>
    </font>
    <font>
      <sz val="10"/>
      <name val="宋体"/>
      <charset val="134"/>
    </font>
    <font>
      <sz val="10"/>
      <color theme="1"/>
      <name val="方正书宋_GBK"/>
      <charset val="0"/>
    </font>
    <font>
      <sz val="11"/>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2"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3" applyNumberFormat="0" applyFill="0" applyAlignment="0" applyProtection="0">
      <alignment vertical="center"/>
    </xf>
    <xf numFmtId="0" fontId="23" fillId="0" borderId="3" applyNumberFormat="0" applyFill="0" applyAlignment="0" applyProtection="0">
      <alignment vertical="center"/>
    </xf>
    <xf numFmtId="0" fontId="24" fillId="0" borderId="4" applyNumberFormat="0" applyFill="0" applyAlignment="0" applyProtection="0">
      <alignment vertical="center"/>
    </xf>
    <xf numFmtId="0" fontId="24" fillId="0" borderId="0" applyNumberFormat="0" applyFill="0" applyBorder="0" applyAlignment="0" applyProtection="0">
      <alignment vertical="center"/>
    </xf>
    <xf numFmtId="0" fontId="25" fillId="4" borderId="5" applyNumberFormat="0" applyAlignment="0" applyProtection="0">
      <alignment vertical="center"/>
    </xf>
    <xf numFmtId="0" fontId="26" fillId="5" borderId="6" applyNumberFormat="0" applyAlignment="0" applyProtection="0">
      <alignment vertical="center"/>
    </xf>
    <xf numFmtId="0" fontId="27" fillId="5" borderId="5" applyNumberFormat="0" applyAlignment="0" applyProtection="0">
      <alignment vertical="center"/>
    </xf>
    <xf numFmtId="0" fontId="28" fillId="6" borderId="7" applyNumberFormat="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cellStyleXfs>
  <cellXfs count="32">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lignment vertical="center"/>
    </xf>
    <xf numFmtId="0" fontId="3" fillId="0" borderId="0" xfId="0" applyFont="1" applyFill="1" applyBorder="1" applyAlignment="1">
      <alignment vertical="center"/>
    </xf>
    <xf numFmtId="0" fontId="4" fillId="0" borderId="0" xfId="0" applyFont="1" applyFill="1" applyAlignment="1">
      <alignment horizontal="center" vertical="center"/>
    </xf>
    <xf numFmtId="0" fontId="1" fillId="0" borderId="0" xfId="0" applyFont="1" applyFill="1" applyBorder="1" applyAlignment="1">
      <alignment horizontal="left" vertical="center"/>
    </xf>
    <xf numFmtId="0" fontId="5" fillId="0" borderId="0" xfId="0" applyFont="1" applyFill="1" applyBorder="1" applyAlignment="1">
      <alignment horizontal="center" vertical="center"/>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176" fontId="9" fillId="0" borderId="1" xfId="0" applyNumberFormat="1" applyFont="1" applyFill="1" applyBorder="1" applyAlignment="1">
      <alignmen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4"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4" fillId="0" borderId="0" xfId="0" applyFont="1" applyFill="1" applyBorder="1" applyAlignment="1">
      <alignment vertical="center"/>
    </xf>
    <xf numFmtId="0" fontId="9"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tabSelected="1" topLeftCell="A16" workbookViewId="0">
      <selection activeCell="C6" sqref="C6"/>
    </sheetView>
  </sheetViews>
  <sheetFormatPr defaultColWidth="9" defaultRowHeight="15"/>
  <cols>
    <col min="1" max="1" width="21.875" style="1" customWidth="1"/>
    <col min="2" max="2" width="43.75" style="1" customWidth="1"/>
    <col min="3" max="3" width="15.625" style="3" customWidth="1"/>
    <col min="4" max="4" width="32.5" style="3" customWidth="1"/>
    <col min="5" max="5" width="15.625" style="3" customWidth="1"/>
    <col min="6" max="6" width="15" style="3" customWidth="1"/>
    <col min="7" max="7" width="25.25" style="3" customWidth="1"/>
    <col min="8" max="8" width="25.375" style="3" customWidth="1"/>
    <col min="9" max="9" width="17.5" style="3" customWidth="1"/>
    <col min="10" max="10" width="29.75" style="3" customWidth="1"/>
    <col min="11" max="253" width="9" style="1"/>
    <col min="254" max="16382" width="9" style="4"/>
    <col min="16383" max="16384" width="9" style="5"/>
  </cols>
  <sheetData>
    <row r="1" s="1" customFormat="1" ht="18.75" spans="1:10">
      <c r="A1" s="6" t="s">
        <v>0</v>
      </c>
      <c r="C1" s="3"/>
      <c r="D1" s="3"/>
      <c r="E1" s="3"/>
      <c r="F1" s="3"/>
      <c r="G1" s="3"/>
      <c r="H1" s="3"/>
      <c r="I1" s="3"/>
      <c r="J1" s="3"/>
    </row>
    <row r="2" s="1" customFormat="1" ht="27" spans="1:10">
      <c r="A2" s="7" t="s">
        <v>1</v>
      </c>
      <c r="B2" s="7"/>
      <c r="C2" s="7"/>
      <c r="D2" s="7"/>
      <c r="E2" s="7"/>
      <c r="F2" s="7"/>
      <c r="G2" s="7"/>
      <c r="H2" s="7"/>
      <c r="I2" s="7"/>
      <c r="J2" s="30"/>
    </row>
    <row r="3" s="1" customFormat="1" ht="13" customHeight="1" spans="1:10">
      <c r="A3" s="8"/>
      <c r="B3" s="9"/>
      <c r="C3" s="9"/>
      <c r="D3" s="9"/>
      <c r="E3" s="9"/>
      <c r="F3" s="9"/>
      <c r="G3" s="3"/>
      <c r="H3" s="9"/>
      <c r="I3" s="9"/>
      <c r="J3" s="3"/>
    </row>
    <row r="4" s="2" customFormat="1" ht="40.5" spans="1:9">
      <c r="A4" s="10" t="s">
        <v>2</v>
      </c>
      <c r="B4" s="10" t="s">
        <v>3</v>
      </c>
      <c r="C4" s="10" t="s">
        <v>4</v>
      </c>
      <c r="D4" s="10" t="s">
        <v>5</v>
      </c>
      <c r="E4" s="10" t="s">
        <v>6</v>
      </c>
      <c r="F4" s="10" t="s">
        <v>7</v>
      </c>
      <c r="G4" s="10" t="s">
        <v>8</v>
      </c>
      <c r="H4" s="10" t="s">
        <v>9</v>
      </c>
      <c r="I4" s="10" t="s">
        <v>10</v>
      </c>
    </row>
    <row r="5" s="2" customFormat="1" ht="46" customHeight="1" spans="1:9">
      <c r="A5" s="11"/>
      <c r="B5" s="12" t="s">
        <v>11</v>
      </c>
      <c r="C5" s="11">
        <v>334.3</v>
      </c>
      <c r="D5" s="11"/>
      <c r="E5" s="11">
        <f>SUM(E6:E17)</f>
        <v>148.8333</v>
      </c>
      <c r="F5" s="13">
        <f>E5/C5</f>
        <v>0.445208794495962</v>
      </c>
      <c r="G5" s="11"/>
      <c r="H5" s="11"/>
      <c r="I5" s="11"/>
    </row>
    <row r="6" s="1" customFormat="1" ht="135" customHeight="1" spans="1:10">
      <c r="A6" s="14" t="s">
        <v>12</v>
      </c>
      <c r="B6" s="15" t="s">
        <v>13</v>
      </c>
      <c r="C6" s="16" t="s">
        <v>14</v>
      </c>
      <c r="D6" s="17" t="s">
        <v>15</v>
      </c>
      <c r="E6" s="12">
        <v>63.5</v>
      </c>
      <c r="F6" s="13">
        <v>0.4635</v>
      </c>
      <c r="G6" s="17" t="s">
        <v>16</v>
      </c>
      <c r="H6" s="18" t="s">
        <v>17</v>
      </c>
      <c r="I6" s="12" t="s">
        <v>18</v>
      </c>
      <c r="J6" s="12"/>
    </row>
    <row r="7" s="1" customFormat="1" ht="145" customHeight="1" spans="1:9">
      <c r="A7" s="14" t="s">
        <v>19</v>
      </c>
      <c r="B7" s="19" t="s">
        <v>20</v>
      </c>
      <c r="C7" s="20">
        <v>10</v>
      </c>
      <c r="D7" s="21" t="s">
        <v>21</v>
      </c>
      <c r="E7" s="11">
        <v>10</v>
      </c>
      <c r="F7" s="13">
        <v>1</v>
      </c>
      <c r="G7" s="22" t="s">
        <v>22</v>
      </c>
      <c r="H7" s="21" t="s">
        <v>23</v>
      </c>
      <c r="I7" s="12" t="s">
        <v>24</v>
      </c>
    </row>
    <row r="8" s="1" customFormat="1" ht="208" customHeight="1" spans="1:9">
      <c r="A8" s="14" t="s">
        <v>25</v>
      </c>
      <c r="B8" s="23" t="s">
        <v>26</v>
      </c>
      <c r="C8" s="20">
        <v>1.6</v>
      </c>
      <c r="D8" s="21" t="s">
        <v>27</v>
      </c>
      <c r="E8" s="11">
        <v>1.5</v>
      </c>
      <c r="F8" s="13">
        <f>E8/C8</f>
        <v>0.9375</v>
      </c>
      <c r="G8" s="24" t="s">
        <v>28</v>
      </c>
      <c r="H8" s="24" t="s">
        <v>29</v>
      </c>
      <c r="I8" s="31" t="s">
        <v>30</v>
      </c>
    </row>
    <row r="9" s="1" customFormat="1" ht="98" customHeight="1" spans="1:9">
      <c r="A9" s="14" t="s">
        <v>31</v>
      </c>
      <c r="B9" s="25" t="s">
        <v>32</v>
      </c>
      <c r="C9" s="20">
        <v>8</v>
      </c>
      <c r="D9" s="21" t="s">
        <v>33</v>
      </c>
      <c r="E9" s="11">
        <v>0</v>
      </c>
      <c r="F9" s="13">
        <v>0</v>
      </c>
      <c r="G9" s="24" t="s">
        <v>28</v>
      </c>
      <c r="H9" s="24" t="s">
        <v>29</v>
      </c>
      <c r="I9" s="31" t="s">
        <v>34</v>
      </c>
    </row>
    <row r="10" s="1" customFormat="1" ht="228" customHeight="1" spans="1:9">
      <c r="A10" s="14" t="s">
        <v>35</v>
      </c>
      <c r="B10" s="23" t="s">
        <v>36</v>
      </c>
      <c r="C10" s="20">
        <v>11.2</v>
      </c>
      <c r="D10" s="21" t="s">
        <v>37</v>
      </c>
      <c r="E10" s="11">
        <v>9</v>
      </c>
      <c r="F10" s="13">
        <v>0.803571428571429</v>
      </c>
      <c r="G10" s="24" t="s">
        <v>28</v>
      </c>
      <c r="H10" s="24" t="s">
        <v>38</v>
      </c>
      <c r="I10" s="26" t="s">
        <v>39</v>
      </c>
    </row>
    <row r="11" s="1" customFormat="1" ht="228" customHeight="1" spans="1:9">
      <c r="A11" s="14" t="s">
        <v>40</v>
      </c>
      <c r="B11" s="23" t="s">
        <v>41</v>
      </c>
      <c r="C11" s="20">
        <v>8</v>
      </c>
      <c r="D11" s="21" t="s">
        <v>42</v>
      </c>
      <c r="E11" s="11">
        <v>4</v>
      </c>
      <c r="F11" s="13">
        <v>0.5</v>
      </c>
      <c r="G11" s="24" t="s">
        <v>28</v>
      </c>
      <c r="H11" s="24" t="s">
        <v>43</v>
      </c>
      <c r="I11" s="31" t="s">
        <v>44</v>
      </c>
    </row>
    <row r="12" s="1" customFormat="1" ht="99" customHeight="1" spans="1:9">
      <c r="A12" s="14" t="s">
        <v>45</v>
      </c>
      <c r="B12" s="23" t="s">
        <v>46</v>
      </c>
      <c r="C12" s="20">
        <v>2.4</v>
      </c>
      <c r="D12" s="21" t="s">
        <v>47</v>
      </c>
      <c r="E12" s="11">
        <v>1.75</v>
      </c>
      <c r="F12" s="13">
        <v>0.729166666666667</v>
      </c>
      <c r="G12" s="24" t="s">
        <v>28</v>
      </c>
      <c r="H12" s="24" t="s">
        <v>48</v>
      </c>
      <c r="I12" s="31" t="s">
        <v>49</v>
      </c>
    </row>
    <row r="13" s="1" customFormat="1" ht="228" customHeight="1" spans="1:9">
      <c r="A13" s="14" t="s">
        <v>50</v>
      </c>
      <c r="B13" s="23" t="s">
        <v>51</v>
      </c>
      <c r="C13" s="20">
        <v>17.6</v>
      </c>
      <c r="D13" s="26" t="s">
        <v>52</v>
      </c>
      <c r="E13" s="11">
        <v>0</v>
      </c>
      <c r="F13" s="13">
        <f>E13/C13</f>
        <v>0</v>
      </c>
      <c r="G13" s="24" t="s">
        <v>28</v>
      </c>
      <c r="H13" s="24" t="s">
        <v>29</v>
      </c>
      <c r="I13" s="31" t="s">
        <v>53</v>
      </c>
    </row>
    <row r="14" s="1" customFormat="1" ht="145" customHeight="1" spans="1:9">
      <c r="A14" s="14" t="s">
        <v>54</v>
      </c>
      <c r="B14" s="25" t="s">
        <v>55</v>
      </c>
      <c r="C14" s="20">
        <v>44</v>
      </c>
      <c r="D14" s="27" t="s">
        <v>56</v>
      </c>
      <c r="E14" s="28">
        <v>21</v>
      </c>
      <c r="F14" s="13">
        <v>0.4772</v>
      </c>
      <c r="G14" s="29" t="s">
        <v>28</v>
      </c>
      <c r="H14" s="24" t="s">
        <v>57</v>
      </c>
      <c r="I14" s="31" t="s">
        <v>58</v>
      </c>
    </row>
    <row r="15" s="1" customFormat="1" ht="145" customHeight="1" spans="1:9">
      <c r="A15" s="14" t="s">
        <v>59</v>
      </c>
      <c r="B15" s="25" t="s">
        <v>60</v>
      </c>
      <c r="C15" s="20">
        <v>60</v>
      </c>
      <c r="D15" s="21" t="s">
        <v>61</v>
      </c>
      <c r="E15" s="11">
        <v>19.0833</v>
      </c>
      <c r="F15" s="13">
        <v>0.31</v>
      </c>
      <c r="G15" s="24" t="s">
        <v>28</v>
      </c>
      <c r="H15" s="24" t="s">
        <v>29</v>
      </c>
      <c r="I15" s="31" t="s">
        <v>62</v>
      </c>
    </row>
    <row r="16" s="1" customFormat="1" ht="145" customHeight="1" spans="1:9">
      <c r="A16" s="14" t="s">
        <v>63</v>
      </c>
      <c r="B16" s="25" t="s">
        <v>64</v>
      </c>
      <c r="C16" s="20">
        <v>23.5</v>
      </c>
      <c r="D16" s="17" t="s">
        <v>65</v>
      </c>
      <c r="E16" s="11">
        <v>8</v>
      </c>
      <c r="F16" s="13">
        <f>E16/C16</f>
        <v>0.340425531914894</v>
      </c>
      <c r="G16" s="29" t="s">
        <v>28</v>
      </c>
      <c r="H16" s="24" t="s">
        <v>29</v>
      </c>
      <c r="I16" s="31" t="s">
        <v>66</v>
      </c>
    </row>
    <row r="17" s="1" customFormat="1" ht="145" customHeight="1" spans="1:9">
      <c r="A17" s="14" t="s">
        <v>67</v>
      </c>
      <c r="B17" s="19" t="s">
        <v>68</v>
      </c>
      <c r="C17" s="20">
        <v>11</v>
      </c>
      <c r="D17" s="17" t="s">
        <v>69</v>
      </c>
      <c r="E17" s="11">
        <v>11</v>
      </c>
      <c r="F17" s="13">
        <v>1</v>
      </c>
      <c r="G17" s="22" t="s">
        <v>70</v>
      </c>
      <c r="H17" s="24" t="s">
        <v>71</v>
      </c>
      <c r="I17" s="31" t="s">
        <v>72</v>
      </c>
    </row>
  </sheetData>
  <mergeCells count="1">
    <mergeCell ref="A2:I2"/>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有DD</cp:lastModifiedBy>
  <dcterms:created xsi:type="dcterms:W3CDTF">2023-06-12T08:13:00Z</dcterms:created>
  <dcterms:modified xsi:type="dcterms:W3CDTF">2024-06-24T01:55:34Z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ICV">
    <vt:lpwstr>A7A32C7D422F43F4A0D1E3095AC5DCEE_12</vt:lpwstr>
  </property>
</Properties>
</file>